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ranceni\Dranceni\"/>
    </mc:Choice>
  </mc:AlternateContent>
  <xr:revisionPtr revIDLastSave="0" documentId="8_{192B1C0E-6245-41BD-9912-738737A8FA1A}" xr6:coauthVersionLast="46" xr6:coauthVersionMax="46" xr10:uidLastSave="{00000000-0000-0000-0000-000000000000}"/>
  <bookViews>
    <workbookView xWindow="1065" yWindow="450" windowWidth="15375" windowHeight="787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D14" i="2" s="1"/>
  <c r="E15" i="2"/>
  <c r="E14" i="2" s="1"/>
  <c r="G15" i="2"/>
  <c r="F15" i="2" s="1"/>
  <c r="K15" i="2" s="1"/>
  <c r="H15" i="2"/>
  <c r="H14" i="2" s="1"/>
  <c r="I15" i="2"/>
  <c r="I14" i="2" s="1"/>
  <c r="J15" i="2"/>
  <c r="J14" i="2" s="1"/>
  <c r="F16" i="2"/>
  <c r="K16" i="2"/>
  <c r="D18" i="2"/>
  <c r="D17" i="2" s="1"/>
  <c r="E18" i="2"/>
  <c r="E17" i="2" s="1"/>
  <c r="G18" i="2"/>
  <c r="F18" i="2" s="1"/>
  <c r="K18" i="2" s="1"/>
  <c r="H18" i="2"/>
  <c r="H17" i="2" s="1"/>
  <c r="I18" i="2"/>
  <c r="I17" i="2" s="1"/>
  <c r="J18" i="2"/>
  <c r="J17" i="2" s="1"/>
  <c r="F19" i="2"/>
  <c r="K19" i="2"/>
  <c r="D22" i="2"/>
  <c r="D21" i="2" s="1"/>
  <c r="D20" i="2" s="1"/>
  <c r="E22" i="2"/>
  <c r="E21" i="2" s="1"/>
  <c r="E20" i="2" s="1"/>
  <c r="G22" i="2"/>
  <c r="F22" i="2" s="1"/>
  <c r="K22" i="2" s="1"/>
  <c r="H22" i="2"/>
  <c r="H21" i="2" s="1"/>
  <c r="H20" i="2" s="1"/>
  <c r="I22" i="2"/>
  <c r="I21" i="2" s="1"/>
  <c r="I20" i="2" s="1"/>
  <c r="J22" i="2"/>
  <c r="J21" i="2" s="1"/>
  <c r="J20" i="2" s="1"/>
  <c r="F23" i="2"/>
  <c r="K23" i="2"/>
  <c r="D26" i="2"/>
  <c r="D25" i="2" s="1"/>
  <c r="D24" i="2" s="1"/>
  <c r="E26" i="2"/>
  <c r="E25" i="2" s="1"/>
  <c r="E24" i="2" s="1"/>
  <c r="G26" i="2"/>
  <c r="F26" i="2" s="1"/>
  <c r="K26" i="2" s="1"/>
  <c r="H26" i="2"/>
  <c r="H25" i="2" s="1"/>
  <c r="H24" i="2" s="1"/>
  <c r="I26" i="2"/>
  <c r="I25" i="2" s="1"/>
  <c r="I24" i="2" s="1"/>
  <c r="J26" i="2"/>
  <c r="J25" i="2" s="1"/>
  <c r="J24" i="2" s="1"/>
  <c r="F27" i="2"/>
  <c r="K27" i="2"/>
  <c r="D15" i="1"/>
  <c r="D14" i="1" s="1"/>
  <c r="E15" i="1"/>
  <c r="E14" i="1" s="1"/>
  <c r="G15" i="1"/>
  <c r="F15" i="1" s="1"/>
  <c r="K15" i="1" s="1"/>
  <c r="H15" i="1"/>
  <c r="H14" i="1" s="1"/>
  <c r="H13" i="1" s="1"/>
  <c r="H12" i="1" s="1"/>
  <c r="H11" i="1" s="1"/>
  <c r="I15" i="1"/>
  <c r="I14" i="1" s="1"/>
  <c r="J15" i="1"/>
  <c r="J14" i="1" s="1"/>
  <c r="F16" i="1"/>
  <c r="K16" i="1"/>
  <c r="D18" i="1"/>
  <c r="D17" i="1" s="1"/>
  <c r="E18" i="1"/>
  <c r="E17" i="1" s="1"/>
  <c r="G18" i="1"/>
  <c r="F18" i="1" s="1"/>
  <c r="K18" i="1" s="1"/>
  <c r="H18" i="1"/>
  <c r="H17" i="1" s="1"/>
  <c r="I18" i="1"/>
  <c r="I17" i="1" s="1"/>
  <c r="J18" i="1"/>
  <c r="J17" i="1" s="1"/>
  <c r="F19" i="1"/>
  <c r="K19" i="1"/>
  <c r="D22" i="1"/>
  <c r="D21" i="1" s="1"/>
  <c r="D20" i="1" s="1"/>
  <c r="E22" i="1"/>
  <c r="E21" i="1" s="1"/>
  <c r="E20" i="1" s="1"/>
  <c r="G22" i="1"/>
  <c r="F22" i="1" s="1"/>
  <c r="K22" i="1" s="1"/>
  <c r="H22" i="1"/>
  <c r="H21" i="1" s="1"/>
  <c r="H20" i="1" s="1"/>
  <c r="I22" i="1"/>
  <c r="I21" i="1" s="1"/>
  <c r="I20" i="1" s="1"/>
  <c r="J22" i="1"/>
  <c r="J21" i="1" s="1"/>
  <c r="J20" i="1" s="1"/>
  <c r="F23" i="1"/>
  <c r="K23" i="1"/>
  <c r="D26" i="1"/>
  <c r="D25" i="1" s="1"/>
  <c r="D24" i="1" s="1"/>
  <c r="E26" i="1"/>
  <c r="E25" i="1" s="1"/>
  <c r="E24" i="1" s="1"/>
  <c r="G26" i="1"/>
  <c r="F26" i="1" s="1"/>
  <c r="K26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H13" i="2" l="1"/>
  <c r="H12" i="2" s="1"/>
  <c r="H11" i="2" s="1"/>
  <c r="J13" i="2"/>
  <c r="J12" i="2" s="1"/>
  <c r="J11" i="2" s="1"/>
  <c r="E13" i="2"/>
  <c r="E12" i="2" s="1"/>
  <c r="E11" i="2" s="1"/>
  <c r="I13" i="2"/>
  <c r="I12" i="2" s="1"/>
  <c r="I11" i="2" s="1"/>
  <c r="D13" i="2"/>
  <c r="D12" i="2" s="1"/>
  <c r="D11" i="2" s="1"/>
  <c r="G25" i="2"/>
  <c r="G17" i="2"/>
  <c r="F17" i="2" s="1"/>
  <c r="K17" i="2" s="1"/>
  <c r="G21" i="2"/>
  <c r="G14" i="2"/>
  <c r="J13" i="1"/>
  <c r="J12" i="1" s="1"/>
  <c r="J11" i="1" s="1"/>
  <c r="E13" i="1"/>
  <c r="E12" i="1" s="1"/>
  <c r="E11" i="1" s="1"/>
  <c r="I13" i="1"/>
  <c r="I12" i="1" s="1"/>
  <c r="I11" i="1" s="1"/>
  <c r="D13" i="1"/>
  <c r="D12" i="1" s="1"/>
  <c r="D11" i="1" s="1"/>
  <c r="G25" i="1"/>
  <c r="G17" i="1"/>
  <c r="F17" i="1" s="1"/>
  <c r="K17" i="1" s="1"/>
  <c r="G21" i="1"/>
  <c r="G14" i="1"/>
  <c r="F21" i="2" l="1"/>
  <c r="K21" i="2" s="1"/>
  <c r="G20" i="2"/>
  <c r="F20" i="2" s="1"/>
  <c r="K20" i="2" s="1"/>
  <c r="F25" i="2"/>
  <c r="K25" i="2" s="1"/>
  <c r="G24" i="2"/>
  <c r="F24" i="2" s="1"/>
  <c r="K24" i="2" s="1"/>
  <c r="F14" i="2"/>
  <c r="K14" i="2" s="1"/>
  <c r="G13" i="2"/>
  <c r="F21" i="1"/>
  <c r="K21" i="1" s="1"/>
  <c r="G20" i="1"/>
  <c r="F20" i="1" s="1"/>
  <c r="K20" i="1" s="1"/>
  <c r="F14" i="1"/>
  <c r="K14" i="1" s="1"/>
  <c r="G13" i="1"/>
  <c r="F25" i="1"/>
  <c r="K25" i="1" s="1"/>
  <c r="G24" i="1"/>
  <c r="F24" i="1" s="1"/>
  <c r="K24" i="1" s="1"/>
  <c r="F13" i="2" l="1"/>
  <c r="K13" i="2" s="1"/>
  <c r="G12" i="2"/>
  <c r="F13" i="1"/>
  <c r="K13" i="1" s="1"/>
  <c r="G12" i="1"/>
  <c r="G11" i="2" l="1"/>
  <c r="F11" i="2" s="1"/>
  <c r="K11" i="2" s="1"/>
  <c r="F12" i="2"/>
  <c r="K12" i="2" s="1"/>
  <c r="F12" i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<sst xmlns="http://schemas.openxmlformats.org/spreadsheetml/2006/main" count="174" uniqueCount="84">
  <si>
    <t>CENTRALIZAT</t>
  </si>
  <si>
    <t xml:space="preserve"> Anexa 9</t>
  </si>
  <si>
    <t>Cont de executie - Venituri - Bugetul institutiilor publice si activitatilor finantate integral sau partial din venituri proprii</t>
  </si>
  <si>
    <t>Trimestrul: 1,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</si>
  <si>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</si>
  <si>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</si>
  <si>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</si>
  <si>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</si>
  <si>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</si>
  <si>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</si>
  <si>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</si>
  <si>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</si>
  <si>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</si>
  <si>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</si>
  <si>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</si>
  <si>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</si>
  <si>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</si>
  <si>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</si>
  <si>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</si>
  <si>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</si>
  <si>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00.02+00.15+00.17+45.10+46.10+48.10)</t>
  </si>
  <si>
    <t>00.01</t>
  </si>
  <si>
    <t>2</t>
  </si>
  <si>
    <t>I.  VENITURI CURENTE ( cod 00.03+00.12)</t>
  </si>
  <si>
    <t>00.02</t>
  </si>
  <si>
    <t>11</t>
  </si>
  <si>
    <t>C.   VENITURI NEFISCALE ( cod 00.13+00.14)</t>
  </si>
  <si>
    <t>00.12</t>
  </si>
  <si>
    <t>12</t>
  </si>
  <si>
    <t>C1.  VENITURI DIN PROPRIETATE (cod 30.10)</t>
  </si>
  <si>
    <t>00.13</t>
  </si>
  <si>
    <t>13</t>
  </si>
  <si>
    <t xml:space="preserve">Venituri din proprietate  (cod 30.10.03+30.10.05+30.10.09+30.10.50) </t>
  </si>
  <si>
    <t>30.10</t>
  </si>
  <si>
    <t>21</t>
  </si>
  <si>
    <t>Alte venituri din proprietate</t>
  </si>
  <si>
    <t>30.10.50</t>
  </si>
  <si>
    <t>24</t>
  </si>
  <si>
    <t>C2.  VANZARI DE BUNURI SI SERVICII (cod 33.10+34.10+35.10+36.10+37.10)</t>
  </si>
  <si>
    <t>00.14</t>
  </si>
  <si>
    <t>25</t>
  </si>
  <si>
    <t xml:space="preserve">Venituri din prestari de servicii si alte activitati (cod 33.10.05+33.10.08+33.10.13+33.10.14+33.10.16+33.10.17+33.10.19+33.10.21+33.10.50) </t>
  </si>
  <si>
    <t>33.10</t>
  </si>
  <si>
    <t>40</t>
  </si>
  <si>
    <t>Alte venituri din prestari de servicii si alte activitati</t>
  </si>
  <si>
    <t>33.10.50</t>
  </si>
  <si>
    <t>64</t>
  </si>
  <si>
    <t>III. OPERAŢIUNI FINANCIARE (cod 40.10+41.10)</t>
  </si>
  <si>
    <t>00.16</t>
  </si>
  <si>
    <t>65</t>
  </si>
  <si>
    <t>Încasări din rambursarea împrumuturilor acordate (cod 40.10.16)</t>
  </si>
  <si>
    <t>40.10</t>
  </si>
  <si>
    <t>66</t>
  </si>
  <si>
    <t>Sume utilizate din excedentul anului precedent pentru efectuarea de cheltuieli</t>
  </si>
  <si>
    <t>40.10.15</t>
  </si>
  <si>
    <t>67</t>
  </si>
  <si>
    <t>Sume utilizate de administratiile locale din excedentul anului precedent pentru secţiunea de funcţionare</t>
  </si>
  <si>
    <t>40.10.15.01</t>
  </si>
  <si>
    <t>77</t>
  </si>
  <si>
    <t>IV.  SUBVENTII (cod 00.18)</t>
  </si>
  <si>
    <t>00.17</t>
  </si>
  <si>
    <t>78</t>
  </si>
  <si>
    <t>SUBVENTII DE LA ALTE NIVELE ALE ADMINISTRATIEI PUBLICE (cod 42.10+43.10)</t>
  </si>
  <si>
    <t>00.18</t>
  </si>
  <si>
    <t>89</t>
  </si>
  <si>
    <t>SUBVENTII DE LA ALTE ADMINISTRATII (cod43.10.09+43.10.10+43.10.14 la 43.10.17+43.10.19+43.10.22)</t>
  </si>
  <si>
    <t>43.10</t>
  </si>
  <si>
    <t>90</t>
  </si>
  <si>
    <t>Subventii pentru institutii publice</t>
  </si>
  <si>
    <t>43.10.09</t>
  </si>
  <si>
    <t>ORDONATOR DE CREDITE,</t>
  </si>
  <si>
    <t>MURARASU MIHAI</t>
  </si>
  <si>
    <t>.</t>
  </si>
  <si>
    <t>CONTABIL,</t>
  </si>
  <si>
    <t>TOADER MIHAELA</t>
  </si>
  <si>
    <t>Cont de executie - Venituri - Bugetul institutiilor publice si activitatilor finantate integral sau partial din venituri proprii - sectiunea functionare</t>
  </si>
  <si>
    <t>VENITURILE SECŢIUNII DE FUNCŢIONARE - TOTAL</t>
  </si>
  <si>
    <t>57</t>
  </si>
  <si>
    <t>58</t>
  </si>
  <si>
    <t>59</t>
  </si>
  <si>
    <t>60</t>
  </si>
  <si>
    <t>74</t>
  </si>
  <si>
    <t>75</t>
  </si>
  <si>
    <t>Cont de executie - Venituri - Bugetul institutiilor publice si activitatilor finantate integral sau partial din venituri proprii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</si>
</sst>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D12+D20+D24</f>
        <v>233988</v>
      </c>
      <c r="E11" s="11">
        <f>E12+E20+E24</f>
        <v>61988</v>
      </c>
      <c r="F11" s="11">
        <f>G11+H11</f>
        <v>201441</v>
      </c>
      <c r="G11" s="11">
        <f>G12+G20+G24</f>
        <v>44962</v>
      </c>
      <c r="H11" s="11">
        <f>H12+H20+H24</f>
        <v>156479</v>
      </c>
      <c r="I11" s="11">
        <f>I12+I20+I24</f>
        <v>112432</v>
      </c>
      <c r="J11" s="11">
        <f>J12+J20+J24</f>
        <v>0</v>
      </c>
      <c r="K11" s="11">
        <f>F11-I11-J11</f>
        <v>89009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+D13</f>
        <v>112490</v>
      </c>
      <c r="E12" s="11">
        <f>+E13</f>
        <v>30490</v>
      </c>
      <c r="F12" s="11">
        <f>G12+H12</f>
        <v>176441</v>
      </c>
      <c r="G12" s="11">
        <f>+G13</f>
        <v>44962</v>
      </c>
      <c r="H12" s="11">
        <f>+H13</f>
        <v>131479</v>
      </c>
      <c r="I12" s="11">
        <f>+I13</f>
        <v>87432</v>
      </c>
      <c r="J12" s="11">
        <f>+J13</f>
        <v>0</v>
      </c>
      <c r="K12" s="11">
        <f>F12-I12-J12</f>
        <v>89009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D14+D17</f>
        <v>112490</v>
      </c>
      <c r="E13" s="11">
        <f>E14+E17</f>
        <v>30490</v>
      </c>
      <c r="F13" s="11">
        <f>G13+H13</f>
        <v>176441</v>
      </c>
      <c r="G13" s="11">
        <f>G14+G17</f>
        <v>44962</v>
      </c>
      <c r="H13" s="11">
        <f>H14+H17</f>
        <v>131479</v>
      </c>
      <c r="I13" s="11">
        <f>I14+I17</f>
        <v>87432</v>
      </c>
      <c r="J13" s="11">
        <f>J14+J17</f>
        <v>0</v>
      </c>
      <c r="K13" s="11">
        <f>F13-I13-J13</f>
        <v>89009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98490</v>
      </c>
      <c r="E14" s="11">
        <f>E15</f>
        <v>25490</v>
      </c>
      <c r="F14" s="11">
        <f>G14+H14</f>
        <v>153625</v>
      </c>
      <c r="G14" s="11">
        <f>G15</f>
        <v>38447</v>
      </c>
      <c r="H14" s="11">
        <f>H15</f>
        <v>115178</v>
      </c>
      <c r="I14" s="11">
        <f>I15</f>
        <v>78701</v>
      </c>
      <c r="J14" s="11">
        <f>J15</f>
        <v>0</v>
      </c>
      <c r="K14" s="11">
        <f>F14-I14-J14</f>
        <v>74924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98490</v>
      </c>
      <c r="E15" s="11">
        <f>+E16</f>
        <v>25490</v>
      </c>
      <c r="F15" s="11">
        <f>G15+H15</f>
        <v>153625</v>
      </c>
      <c r="G15" s="11">
        <f>+G16</f>
        <v>38447</v>
      </c>
      <c r="H15" s="11">
        <f>+H16</f>
        <v>115178</v>
      </c>
      <c r="I15" s="11">
        <f>+I16</f>
        <v>78701</v>
      </c>
      <c r="J15" s="11">
        <f>+J16</f>
        <v>0</v>
      </c>
      <c r="K15" s="11">
        <f>F15-I15-J15</f>
        <v>74924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v>98490</v>
      </c>
      <c r="E16" s="11">
        <v>25490</v>
      </c>
      <c r="F16" s="11">
        <f>G16+H16</f>
        <v>153625</v>
      </c>
      <c r="G16" s="11">
        <v>38447</v>
      </c>
      <c r="H16" s="11">
        <v>115178</v>
      </c>
      <c r="I16" s="11">
        <v>78701</v>
      </c>
      <c r="J16" s="11">
        <v>0</v>
      </c>
      <c r="K16" s="11">
        <f>F16-I16-J16</f>
        <v>74924</v>
      </c>
    </row>
    <row r="17" spans="1:12" s="6" customFormat="1" ht="22.5" x14ac:dyDescent="0.25">
      <c r="A17" s="10" t="s">
        <v>37</v>
      </c>
      <c r="B17" s="10" t="s">
        <v>38</v>
      </c>
      <c r="C17" s="10" t="s">
        <v>39</v>
      </c>
      <c r="D17" s="11">
        <f>D18</f>
        <v>14000</v>
      </c>
      <c r="E17" s="11">
        <f>E18</f>
        <v>5000</v>
      </c>
      <c r="F17" s="11">
        <f>G17+H17</f>
        <v>22816</v>
      </c>
      <c r="G17" s="11">
        <f>G18</f>
        <v>6515</v>
      </c>
      <c r="H17" s="11">
        <f>H18</f>
        <v>16301</v>
      </c>
      <c r="I17" s="11">
        <f>I18</f>
        <v>8731</v>
      </c>
      <c r="J17" s="11">
        <f>J18</f>
        <v>0</v>
      </c>
      <c r="K17" s="11">
        <f>F17-I17-J17</f>
        <v>14085</v>
      </c>
    </row>
    <row r="18" spans="1:12" s="6" customFormat="1" ht="43.5" x14ac:dyDescent="0.25">
      <c r="A18" s="10" t="s">
        <v>40</v>
      </c>
      <c r="B18" s="10" t="s">
        <v>41</v>
      </c>
      <c r="C18" s="10" t="s">
        <v>42</v>
      </c>
      <c r="D18" s="11">
        <f>+D19</f>
        <v>14000</v>
      </c>
      <c r="E18" s="11">
        <f>+E19</f>
        <v>5000</v>
      </c>
      <c r="F18" s="11">
        <f>G18+H18</f>
        <v>22816</v>
      </c>
      <c r="G18" s="11">
        <f>+G19</f>
        <v>6515</v>
      </c>
      <c r="H18" s="11">
        <f>+H19</f>
        <v>16301</v>
      </c>
      <c r="I18" s="11">
        <f>+I19</f>
        <v>8731</v>
      </c>
      <c r="J18" s="11">
        <f>+J19</f>
        <v>0</v>
      </c>
      <c r="K18" s="11">
        <f>F18-I18-J18</f>
        <v>14085</v>
      </c>
    </row>
    <row r="19" spans="1:12" s="6" customFormat="1" ht="22.5" x14ac:dyDescent="0.25">
      <c r="A19" s="10" t="s">
        <v>43</v>
      </c>
      <c r="B19" s="10" t="s">
        <v>44</v>
      </c>
      <c r="C19" s="10" t="s">
        <v>45</v>
      </c>
      <c r="D19" s="11">
        <v>14000</v>
      </c>
      <c r="E19" s="11">
        <v>5000</v>
      </c>
      <c r="F19" s="11">
        <f>G19+H19</f>
        <v>22816</v>
      </c>
      <c r="G19" s="11">
        <v>6515</v>
      </c>
      <c r="H19" s="11">
        <v>16301</v>
      </c>
      <c r="I19" s="11">
        <v>8731</v>
      </c>
      <c r="J19" s="11">
        <v>0</v>
      </c>
      <c r="K19" s="11">
        <f>F19-I19-J19</f>
        <v>14085</v>
      </c>
    </row>
    <row r="20" spans="1:12" s="6" customFormat="1" ht="22.5" x14ac:dyDescent="0.25">
      <c r="A20" s="10" t="s">
        <v>46</v>
      </c>
      <c r="B20" s="10" t="s">
        <v>47</v>
      </c>
      <c r="C20" s="10" t="s">
        <v>48</v>
      </c>
      <c r="D20" s="11">
        <f>D21</f>
        <v>6498</v>
      </c>
      <c r="E20" s="11">
        <f>E21</f>
        <v>6498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49</v>
      </c>
      <c r="B21" s="10" t="s">
        <v>50</v>
      </c>
      <c r="C21" s="10" t="s">
        <v>51</v>
      </c>
      <c r="D21" s="11">
        <f>D22</f>
        <v>6498</v>
      </c>
      <c r="E21" s="11">
        <f>E22</f>
        <v>6498</v>
      </c>
      <c r="F21" s="11">
        <f>G21+H21</f>
        <v>0</v>
      </c>
      <c r="G21" s="11">
        <f>G22</f>
        <v>0</v>
      </c>
      <c r="H21" s="11">
        <f>H22</f>
        <v>0</v>
      </c>
      <c r="I21" s="11">
        <f>I22</f>
        <v>0</v>
      </c>
      <c r="J21" s="11">
        <f>J22</f>
        <v>0</v>
      </c>
      <c r="K21" s="11">
        <f>F21-I21-J21</f>
        <v>0</v>
      </c>
    </row>
    <row r="22" spans="1:12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6498</v>
      </c>
      <c r="E22" s="11">
        <f>E23</f>
        <v>6498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2" s="6" customFormat="1" ht="33" x14ac:dyDescent="0.25">
      <c r="A23" s="10" t="s">
        <v>55</v>
      </c>
      <c r="B23" s="10" t="s">
        <v>56</v>
      </c>
      <c r="C23" s="10" t="s">
        <v>57</v>
      </c>
      <c r="D23" s="11">
        <v>6498</v>
      </c>
      <c r="E23" s="11">
        <v>6498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x14ac:dyDescent="0.25">
      <c r="A24" s="10" t="s">
        <v>58</v>
      </c>
      <c r="B24" s="10" t="s">
        <v>59</v>
      </c>
      <c r="C24" s="10" t="s">
        <v>60</v>
      </c>
      <c r="D24" s="11">
        <f>D25</f>
        <v>115000</v>
      </c>
      <c r="E24" s="11">
        <f>E25</f>
        <v>25000</v>
      </c>
      <c r="F24" s="11">
        <f>G24+H24</f>
        <v>25000</v>
      </c>
      <c r="G24" s="11">
        <f>G25</f>
        <v>0</v>
      </c>
      <c r="H24" s="11">
        <f>H25</f>
        <v>25000</v>
      </c>
      <c r="I24" s="11">
        <f>I25</f>
        <v>25000</v>
      </c>
      <c r="J24" s="11">
        <f>J25</f>
        <v>0</v>
      </c>
      <c r="K24" s="11">
        <f>F24-I24-J24</f>
        <v>0</v>
      </c>
    </row>
    <row r="25" spans="1:12" s="6" customFormat="1" ht="22.5" x14ac:dyDescent="0.25">
      <c r="A25" s="10" t="s">
        <v>61</v>
      </c>
      <c r="B25" s="10" t="s">
        <v>62</v>
      </c>
      <c r="C25" s="10" t="s">
        <v>63</v>
      </c>
      <c r="D25" s="11">
        <f>+D26</f>
        <v>115000</v>
      </c>
      <c r="E25" s="11">
        <f>+E26</f>
        <v>25000</v>
      </c>
      <c r="F25" s="11">
        <f>G25+H25</f>
        <v>25000</v>
      </c>
      <c r="G25" s="11">
        <f>+G26</f>
        <v>0</v>
      </c>
      <c r="H25" s="11">
        <f>+H26</f>
        <v>25000</v>
      </c>
      <c r="I25" s="11">
        <f>+I26</f>
        <v>25000</v>
      </c>
      <c r="J25" s="11">
        <f>+J26</f>
        <v>0</v>
      </c>
      <c r="K25" s="11">
        <f>F25-I25-J25</f>
        <v>0</v>
      </c>
    </row>
    <row r="26" spans="1:12" s="6" customFormat="1" ht="33" x14ac:dyDescent="0.25">
      <c r="A26" s="10" t="s">
        <v>64</v>
      </c>
      <c r="B26" s="10" t="s">
        <v>65</v>
      </c>
      <c r="C26" s="10" t="s">
        <v>66</v>
      </c>
      <c r="D26" s="11">
        <f>D27</f>
        <v>115000</v>
      </c>
      <c r="E26" s="11">
        <f>E27</f>
        <v>25000</v>
      </c>
      <c r="F26" s="11">
        <f>G26+H26</f>
        <v>25000</v>
      </c>
      <c r="G26" s="11">
        <f>G27</f>
        <v>0</v>
      </c>
      <c r="H26" s="11">
        <f>H27</f>
        <v>25000</v>
      </c>
      <c r="I26" s="11">
        <f>I27</f>
        <v>25000</v>
      </c>
      <c r="J26" s="11">
        <f>J27</f>
        <v>0</v>
      </c>
      <c r="K26" s="11">
        <f>F26-I26-J26</f>
        <v>0</v>
      </c>
    </row>
    <row r="27" spans="1:12" s="6" customFormat="1" x14ac:dyDescent="0.25">
      <c r="A27" s="10" t="s">
        <v>67</v>
      </c>
      <c r="B27" s="10" t="s">
        <v>68</v>
      </c>
      <c r="C27" s="10" t="s">
        <v>69</v>
      </c>
      <c r="D27" s="11">
        <v>115000</v>
      </c>
      <c r="E27" s="11">
        <v>25000</v>
      </c>
      <c r="F27" s="11">
        <f>G27+H27</f>
        <v>25000</v>
      </c>
      <c r="G27" s="11">
        <v>0</v>
      </c>
      <c r="H27" s="11">
        <v>25000</v>
      </c>
      <c r="I27" s="11">
        <v>25000</v>
      </c>
      <c r="J27" s="11">
        <v>0</v>
      </c>
      <c r="K27" s="11">
        <f>F27-I27-J27</f>
        <v>0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</row>
    <row r="29" spans="1:12" x14ac:dyDescent="0.25">
      <c r="A29" s="13" t="s">
        <v>70</v>
      </c>
      <c r="B29" s="13"/>
      <c r="C29" s="13"/>
      <c r="D29" s="13"/>
      <c r="E29" s="13" t="s">
        <v>72</v>
      </c>
      <c r="F29" s="13"/>
      <c r="G29" s="13"/>
      <c r="H29" s="13"/>
      <c r="I29" s="13" t="s">
        <v>73</v>
      </c>
      <c r="J29" s="13"/>
      <c r="K29" s="13"/>
      <c r="L29" s="13"/>
    </row>
    <row r="30" spans="1:12" x14ac:dyDescent="0.25">
      <c r="A30" s="3" t="s">
        <v>71</v>
      </c>
      <c r="B30" s="3"/>
      <c r="C30" s="3"/>
      <c r="D30" s="3"/>
      <c r="E30" s="3"/>
      <c r="F30" s="3"/>
      <c r="G30" s="3"/>
      <c r="H30" s="3"/>
      <c r="I30" s="3" t="s">
        <v>74</v>
      </c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2">
    <mergeCell ref="A29:D29"/>
    <mergeCell ref="A30:D30"/>
    <mergeCell ref="E29:H29"/>
    <mergeCell ref="E30:H30"/>
    <mergeCell ref="I29:L29"/>
    <mergeCell ref="I30:L3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75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76</v>
      </c>
      <c r="C11" s="10" t="s">
        <v>21</v>
      </c>
      <c r="D11" s="11">
        <f>D12+D20+D24</f>
        <v>233988</v>
      </c>
      <c r="E11" s="11">
        <f>E12+E20+E24</f>
        <v>61988</v>
      </c>
      <c r="F11" s="11">
        <f>G11+H11</f>
        <v>201441</v>
      </c>
      <c r="G11" s="11">
        <f>G12+G20+G24</f>
        <v>44962</v>
      </c>
      <c r="H11" s="11">
        <f>H12+H20+H24</f>
        <v>156479</v>
      </c>
      <c r="I11" s="11">
        <f>I12+I20+I24</f>
        <v>112432</v>
      </c>
      <c r="J11" s="11">
        <f>J12+J20+J24</f>
        <v>0</v>
      </c>
      <c r="K11" s="11">
        <f>F11-I11-J11</f>
        <v>89009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+D13</f>
        <v>112490</v>
      </c>
      <c r="E12" s="11">
        <f>+E13</f>
        <v>30490</v>
      </c>
      <c r="F12" s="11">
        <f>G12+H12</f>
        <v>176441</v>
      </c>
      <c r="G12" s="11">
        <f>+G13</f>
        <v>44962</v>
      </c>
      <c r="H12" s="11">
        <f>+H13</f>
        <v>131479</v>
      </c>
      <c r="I12" s="11">
        <f>+I13</f>
        <v>87432</v>
      </c>
      <c r="J12" s="11">
        <f>+J13</f>
        <v>0</v>
      </c>
      <c r="K12" s="11">
        <f>F12-I12-J12</f>
        <v>89009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D14+D17</f>
        <v>112490</v>
      </c>
      <c r="E13" s="11">
        <f>E14+E17</f>
        <v>30490</v>
      </c>
      <c r="F13" s="11">
        <f>G13+H13</f>
        <v>176441</v>
      </c>
      <c r="G13" s="11">
        <f>G14+G17</f>
        <v>44962</v>
      </c>
      <c r="H13" s="11">
        <f>H14+H17</f>
        <v>131479</v>
      </c>
      <c r="I13" s="11">
        <f>I14+I17</f>
        <v>87432</v>
      </c>
      <c r="J13" s="11">
        <f>J14+J17</f>
        <v>0</v>
      </c>
      <c r="K13" s="11">
        <f>F13-I13-J13</f>
        <v>89009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98490</v>
      </c>
      <c r="E14" s="11">
        <f>E15</f>
        <v>25490</v>
      </c>
      <c r="F14" s="11">
        <f>G14+H14</f>
        <v>153625</v>
      </c>
      <c r="G14" s="11">
        <f>G15</f>
        <v>38447</v>
      </c>
      <c r="H14" s="11">
        <f>H15</f>
        <v>115178</v>
      </c>
      <c r="I14" s="11">
        <f>I15</f>
        <v>78701</v>
      </c>
      <c r="J14" s="11">
        <f>J15</f>
        <v>0</v>
      </c>
      <c r="K14" s="11">
        <f>F14-I14-J14</f>
        <v>74924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98490</v>
      </c>
      <c r="E15" s="11">
        <f>+E16</f>
        <v>25490</v>
      </c>
      <c r="F15" s="11">
        <f>G15+H15</f>
        <v>153625</v>
      </c>
      <c r="G15" s="11">
        <f>+G16</f>
        <v>38447</v>
      </c>
      <c r="H15" s="11">
        <f>+H16</f>
        <v>115178</v>
      </c>
      <c r="I15" s="11">
        <f>+I16</f>
        <v>78701</v>
      </c>
      <c r="J15" s="11">
        <f>+J16</f>
        <v>0</v>
      </c>
      <c r="K15" s="11">
        <f>F15-I15-J15</f>
        <v>74924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v>98490</v>
      </c>
      <c r="E16" s="11">
        <v>25490</v>
      </c>
      <c r="F16" s="11">
        <f>G16+H16</f>
        <v>153625</v>
      </c>
      <c r="G16" s="11">
        <v>38447</v>
      </c>
      <c r="H16" s="11">
        <v>115178</v>
      </c>
      <c r="I16" s="11">
        <v>78701</v>
      </c>
      <c r="J16" s="11">
        <v>0</v>
      </c>
      <c r="K16" s="11">
        <f>F16-I16-J16</f>
        <v>74924</v>
      </c>
    </row>
    <row r="17" spans="1:12" s="6" customFormat="1" ht="22.5" x14ac:dyDescent="0.25">
      <c r="A17" s="10" t="s">
        <v>37</v>
      </c>
      <c r="B17" s="10" t="s">
        <v>38</v>
      </c>
      <c r="C17" s="10" t="s">
        <v>39</v>
      </c>
      <c r="D17" s="11">
        <f>D18</f>
        <v>14000</v>
      </c>
      <c r="E17" s="11">
        <f>E18</f>
        <v>5000</v>
      </c>
      <c r="F17" s="11">
        <f>G17+H17</f>
        <v>22816</v>
      </c>
      <c r="G17" s="11">
        <f>G18</f>
        <v>6515</v>
      </c>
      <c r="H17" s="11">
        <f>H18</f>
        <v>16301</v>
      </c>
      <c r="I17" s="11">
        <f>I18</f>
        <v>8731</v>
      </c>
      <c r="J17" s="11">
        <f>J18</f>
        <v>0</v>
      </c>
      <c r="K17" s="11">
        <f>F17-I17-J17</f>
        <v>14085</v>
      </c>
    </row>
    <row r="18" spans="1:12" s="6" customFormat="1" ht="43.5" x14ac:dyDescent="0.25">
      <c r="A18" s="10" t="s">
        <v>40</v>
      </c>
      <c r="B18" s="10" t="s">
        <v>41</v>
      </c>
      <c r="C18" s="10" t="s">
        <v>42</v>
      </c>
      <c r="D18" s="11">
        <f>+D19</f>
        <v>14000</v>
      </c>
      <c r="E18" s="11">
        <f>+E19</f>
        <v>5000</v>
      </c>
      <c r="F18" s="11">
        <f>G18+H18</f>
        <v>22816</v>
      </c>
      <c r="G18" s="11">
        <f>+G19</f>
        <v>6515</v>
      </c>
      <c r="H18" s="11">
        <f>+H19</f>
        <v>16301</v>
      </c>
      <c r="I18" s="11">
        <f>+I19</f>
        <v>8731</v>
      </c>
      <c r="J18" s="11">
        <f>+J19</f>
        <v>0</v>
      </c>
      <c r="K18" s="11">
        <f>F18-I18-J18</f>
        <v>14085</v>
      </c>
    </row>
    <row r="19" spans="1:12" s="6" customFormat="1" ht="22.5" x14ac:dyDescent="0.25">
      <c r="A19" s="10" t="s">
        <v>43</v>
      </c>
      <c r="B19" s="10" t="s">
        <v>44</v>
      </c>
      <c r="C19" s="10" t="s">
        <v>45</v>
      </c>
      <c r="D19" s="11">
        <v>14000</v>
      </c>
      <c r="E19" s="11">
        <v>5000</v>
      </c>
      <c r="F19" s="11">
        <f>G19+H19</f>
        <v>22816</v>
      </c>
      <c r="G19" s="11">
        <v>6515</v>
      </c>
      <c r="H19" s="11">
        <v>16301</v>
      </c>
      <c r="I19" s="11">
        <v>8731</v>
      </c>
      <c r="J19" s="11">
        <v>0</v>
      </c>
      <c r="K19" s="11">
        <f>F19-I19-J19</f>
        <v>14085</v>
      </c>
    </row>
    <row r="20" spans="1:12" s="6" customFormat="1" ht="22.5" x14ac:dyDescent="0.25">
      <c r="A20" s="10" t="s">
        <v>77</v>
      </c>
      <c r="B20" s="10" t="s">
        <v>47</v>
      </c>
      <c r="C20" s="10" t="s">
        <v>48</v>
      </c>
      <c r="D20" s="11">
        <f>D21</f>
        <v>6498</v>
      </c>
      <c r="E20" s="11">
        <f>E21</f>
        <v>6498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78</v>
      </c>
      <c r="B21" s="10" t="s">
        <v>50</v>
      </c>
      <c r="C21" s="10" t="s">
        <v>51</v>
      </c>
      <c r="D21" s="11">
        <f>D22</f>
        <v>6498</v>
      </c>
      <c r="E21" s="11">
        <f>E22</f>
        <v>6498</v>
      </c>
      <c r="F21" s="11">
        <f>G21+H21</f>
        <v>0</v>
      </c>
      <c r="G21" s="11">
        <f>G22</f>
        <v>0</v>
      </c>
      <c r="H21" s="11">
        <f>H22</f>
        <v>0</v>
      </c>
      <c r="I21" s="11">
        <f>I22</f>
        <v>0</v>
      </c>
      <c r="J21" s="11">
        <f>J22</f>
        <v>0</v>
      </c>
      <c r="K21" s="11">
        <f>F21-I21-J21</f>
        <v>0</v>
      </c>
    </row>
    <row r="22" spans="1:12" s="6" customFormat="1" ht="22.5" x14ac:dyDescent="0.25">
      <c r="A22" s="10" t="s">
        <v>79</v>
      </c>
      <c r="B22" s="10" t="s">
        <v>53</v>
      </c>
      <c r="C22" s="10" t="s">
        <v>54</v>
      </c>
      <c r="D22" s="11">
        <f>D23</f>
        <v>6498</v>
      </c>
      <c r="E22" s="11">
        <f>E23</f>
        <v>6498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2" s="6" customFormat="1" ht="33" x14ac:dyDescent="0.25">
      <c r="A23" s="10" t="s">
        <v>80</v>
      </c>
      <c r="B23" s="10" t="s">
        <v>56</v>
      </c>
      <c r="C23" s="10" t="s">
        <v>57</v>
      </c>
      <c r="D23" s="11">
        <v>6498</v>
      </c>
      <c r="E23" s="11">
        <v>6498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x14ac:dyDescent="0.25">
      <c r="A24" s="10" t="s">
        <v>52</v>
      </c>
      <c r="B24" s="10" t="s">
        <v>59</v>
      </c>
      <c r="C24" s="10" t="s">
        <v>60</v>
      </c>
      <c r="D24" s="11">
        <f>D25</f>
        <v>115000</v>
      </c>
      <c r="E24" s="11">
        <f>E25</f>
        <v>25000</v>
      </c>
      <c r="F24" s="11">
        <f>G24+H24</f>
        <v>25000</v>
      </c>
      <c r="G24" s="11">
        <f>G25</f>
        <v>0</v>
      </c>
      <c r="H24" s="11">
        <f>H25</f>
        <v>25000</v>
      </c>
      <c r="I24" s="11">
        <f>I25</f>
        <v>25000</v>
      </c>
      <c r="J24" s="11">
        <f>J25</f>
        <v>0</v>
      </c>
      <c r="K24" s="11">
        <f>F24-I24-J24</f>
        <v>0</v>
      </c>
    </row>
    <row r="25" spans="1:12" s="6" customFormat="1" ht="22.5" x14ac:dyDescent="0.25">
      <c r="A25" s="10" t="s">
        <v>55</v>
      </c>
      <c r="B25" s="10" t="s">
        <v>62</v>
      </c>
      <c r="C25" s="10" t="s">
        <v>63</v>
      </c>
      <c r="D25" s="11">
        <f>+D26</f>
        <v>115000</v>
      </c>
      <c r="E25" s="11">
        <f>+E26</f>
        <v>25000</v>
      </c>
      <c r="F25" s="11">
        <f>G25+H25</f>
        <v>25000</v>
      </c>
      <c r="G25" s="11">
        <f>+G26</f>
        <v>0</v>
      </c>
      <c r="H25" s="11">
        <f>+H26</f>
        <v>25000</v>
      </c>
      <c r="I25" s="11">
        <f>+I26</f>
        <v>25000</v>
      </c>
      <c r="J25" s="11">
        <f>+J26</f>
        <v>0</v>
      </c>
      <c r="K25" s="11">
        <f>F25-I25-J25</f>
        <v>0</v>
      </c>
    </row>
    <row r="26" spans="1:12" s="6" customFormat="1" ht="33" x14ac:dyDescent="0.25">
      <c r="A26" s="10" t="s">
        <v>81</v>
      </c>
      <c r="B26" s="10" t="s">
        <v>65</v>
      </c>
      <c r="C26" s="10" t="s">
        <v>66</v>
      </c>
      <c r="D26" s="11">
        <f>D27</f>
        <v>115000</v>
      </c>
      <c r="E26" s="11">
        <f>E27</f>
        <v>25000</v>
      </c>
      <c r="F26" s="11">
        <f>G26+H26</f>
        <v>25000</v>
      </c>
      <c r="G26" s="11">
        <f>G27</f>
        <v>0</v>
      </c>
      <c r="H26" s="11">
        <f>H27</f>
        <v>25000</v>
      </c>
      <c r="I26" s="11">
        <f>I27</f>
        <v>25000</v>
      </c>
      <c r="J26" s="11">
        <f>J27</f>
        <v>0</v>
      </c>
      <c r="K26" s="11">
        <f>F26-I26-J26</f>
        <v>0</v>
      </c>
    </row>
    <row r="27" spans="1:12" s="6" customFormat="1" x14ac:dyDescent="0.25">
      <c r="A27" s="10" t="s">
        <v>82</v>
      </c>
      <c r="B27" s="10" t="s">
        <v>68</v>
      </c>
      <c r="C27" s="10" t="s">
        <v>69</v>
      </c>
      <c r="D27" s="11">
        <v>115000</v>
      </c>
      <c r="E27" s="11">
        <v>25000</v>
      </c>
      <c r="F27" s="11">
        <f>G27+H27</f>
        <v>25000</v>
      </c>
      <c r="G27" s="11">
        <v>0</v>
      </c>
      <c r="H27" s="11">
        <v>25000</v>
      </c>
      <c r="I27" s="11">
        <v>25000</v>
      </c>
      <c r="J27" s="11">
        <v>0</v>
      </c>
      <c r="K27" s="11">
        <f>F27-I27-J27</f>
        <v>0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</row>
    <row r="29" spans="1:12" x14ac:dyDescent="0.25">
      <c r="A29" s="13" t="s">
        <v>70</v>
      </c>
      <c r="B29" s="13"/>
      <c r="C29" s="13"/>
      <c r="D29" s="13"/>
      <c r="E29" s="13" t="s">
        <v>72</v>
      </c>
      <c r="F29" s="13"/>
      <c r="G29" s="13"/>
      <c r="H29" s="13"/>
      <c r="I29" s="13" t="s">
        <v>73</v>
      </c>
      <c r="J29" s="13"/>
      <c r="K29" s="13"/>
      <c r="L29" s="13"/>
    </row>
    <row r="30" spans="1:12" x14ac:dyDescent="0.25">
      <c r="A30" s="3" t="s">
        <v>71</v>
      </c>
      <c r="B30" s="3"/>
      <c r="C30" s="3"/>
      <c r="D30" s="3"/>
      <c r="E30" s="3"/>
      <c r="F30" s="3"/>
      <c r="G30" s="3"/>
      <c r="H30" s="3"/>
      <c r="I30" s="3" t="s">
        <v>74</v>
      </c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2">
    <mergeCell ref="A29:D29"/>
    <mergeCell ref="A30:D30"/>
    <mergeCell ref="E29:H29"/>
    <mergeCell ref="E30:H30"/>
    <mergeCell ref="I29:L29"/>
    <mergeCell ref="I30:L3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/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69.95" customHeight="1" x14ac:dyDescent="0.25">
      <c r="A3" s="4" t="s">
        <v>83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2" spans="1:12" x14ac:dyDescent="0.25">
      <c r="A12" s="13" t="s">
        <v>70</v>
      </c>
      <c r="B12" s="13"/>
      <c r="C12" s="13"/>
      <c r="D12" s="13"/>
      <c r="E12" s="13" t="s">
        <v>72</v>
      </c>
      <c r="F12" s="13"/>
      <c r="G12" s="13"/>
      <c r="H12" s="13"/>
      <c r="I12" s="13" t="s">
        <v>73</v>
      </c>
      <c r="J12" s="13"/>
      <c r="K12" s="13"/>
      <c r="L12" s="13"/>
    </row>
    <row r="13" spans="1:12" x14ac:dyDescent="0.25">
      <c r="A13" s="3" t="s">
        <v>71</v>
      </c>
      <c r="B13" s="3"/>
      <c r="C13" s="3"/>
      <c r="D13" s="3"/>
      <c r="E13" s="3"/>
      <c r="F13" s="3"/>
      <c r="G13" s="3"/>
      <c r="H13" s="3"/>
      <c r="I13" s="3" t="s">
        <v>74</v>
      </c>
      <c r="J13" s="3"/>
      <c r="K13" s="3"/>
      <c r="L13" s="3"/>
    </row>
    <row r="23" spans="1:20" x14ac:dyDescent="0.25">
      <c r="A23" s="12"/>
      <c r="B23" s="12"/>
      <c r="C23" s="12"/>
      <c r="D23" s="12"/>
      <c r="I23" s="12"/>
      <c r="J23" s="12"/>
      <c r="K23" s="12"/>
      <c r="L23" s="12"/>
      <c r="Q23" s="12"/>
      <c r="R23" s="12"/>
      <c r="S23" s="12"/>
      <c r="T23" s="12"/>
    </row>
  </sheetData>
  <mergeCells count="22">
    <mergeCell ref="A12:D12"/>
    <mergeCell ref="A13:D13"/>
    <mergeCell ref="E12:H12"/>
    <mergeCell ref="E13:H13"/>
    <mergeCell ref="I12:L12"/>
    <mergeCell ref="I13:L1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2021-05-04T06:18:13Z</dcterms:created>
  <dcterms:modified xsi:type="dcterms:W3CDTF">2021-05-04T06:18:31Z</dcterms:modified>
</cp:coreProperties>
</file>