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C0419BEA-84C8-4837-A3C3-AD17A5FEC19A}" xr6:coauthVersionLast="43" xr6:coauthVersionMax="43" xr10:uidLastSave="{00000000-0000-0000-0000-000000000000}"/>
  <bookViews>
    <workbookView xWindow="5760" yWindow="3396" windowWidth="17280" windowHeight="8964" activeTab="2" xr2:uid="{C7B325D9-1803-4E68-9D3B-BAD5AB37A6A1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4" i="2" s="1"/>
  <c r="E15" i="2"/>
  <c r="E14" i="2" s="1"/>
  <c r="G15" i="2"/>
  <c r="G14" i="2" s="1"/>
  <c r="H15" i="2"/>
  <c r="H14" i="2" s="1"/>
  <c r="I15" i="2"/>
  <c r="I14" i="2" s="1"/>
  <c r="J15" i="2"/>
  <c r="J14" i="2" s="1"/>
  <c r="F16" i="2"/>
  <c r="K16" i="2"/>
  <c r="D18" i="2"/>
  <c r="D17" i="2" s="1"/>
  <c r="E18" i="2"/>
  <c r="E17" i="2" s="1"/>
  <c r="G18" i="2"/>
  <c r="F18" i="2" s="1"/>
  <c r="K18" i="2" s="1"/>
  <c r="H18" i="2"/>
  <c r="H17" i="2" s="1"/>
  <c r="I18" i="2"/>
  <c r="I17" i="2" s="1"/>
  <c r="J18" i="2"/>
  <c r="J17" i="2" s="1"/>
  <c r="F19" i="2"/>
  <c r="K19" i="2"/>
  <c r="D22" i="2"/>
  <c r="D21" i="2" s="1"/>
  <c r="D20" i="2" s="1"/>
  <c r="E22" i="2"/>
  <c r="E21" i="2" s="1"/>
  <c r="E20" i="2" s="1"/>
  <c r="G22" i="2"/>
  <c r="F22" i="2" s="1"/>
  <c r="K22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/>
  <c r="D15" i="1"/>
  <c r="D14" i="1" s="1"/>
  <c r="E15" i="1"/>
  <c r="E14" i="1" s="1"/>
  <c r="E13" i="1" s="1"/>
  <c r="E12" i="1" s="1"/>
  <c r="E11" i="1" s="1"/>
  <c r="G15" i="1"/>
  <c r="F15" i="1" s="1"/>
  <c r="K15" i="1" s="1"/>
  <c r="H15" i="1"/>
  <c r="H14" i="1" s="1"/>
  <c r="I15" i="1"/>
  <c r="I14" i="1" s="1"/>
  <c r="J15" i="1"/>
  <c r="J14" i="1" s="1"/>
  <c r="J13" i="1" s="1"/>
  <c r="J12" i="1" s="1"/>
  <c r="J11" i="1" s="1"/>
  <c r="F16" i="1"/>
  <c r="K16" i="1" s="1"/>
  <c r="D18" i="1"/>
  <c r="D17" i="1" s="1"/>
  <c r="E18" i="1"/>
  <c r="E17" i="1" s="1"/>
  <c r="G18" i="1"/>
  <c r="G17" i="1" s="1"/>
  <c r="H18" i="1"/>
  <c r="F18" i="1" s="1"/>
  <c r="K18" i="1" s="1"/>
  <c r="I18" i="1"/>
  <c r="I17" i="1" s="1"/>
  <c r="J18" i="1"/>
  <c r="J17" i="1" s="1"/>
  <c r="F19" i="1"/>
  <c r="K19" i="1"/>
  <c r="D22" i="1"/>
  <c r="D21" i="1" s="1"/>
  <c r="D20" i="1" s="1"/>
  <c r="E22" i="1"/>
  <c r="E21" i="1" s="1"/>
  <c r="E20" i="1" s="1"/>
  <c r="G22" i="1"/>
  <c r="F22" i="1" s="1"/>
  <c r="K22" i="1" s="1"/>
  <c r="H22" i="1"/>
  <c r="H21" i="1" s="1"/>
  <c r="H20" i="1" s="1"/>
  <c r="I22" i="1"/>
  <c r="I21" i="1" s="1"/>
  <c r="I20" i="1" s="1"/>
  <c r="J22" i="1"/>
  <c r="J21" i="1" s="1"/>
  <c r="J20" i="1" s="1"/>
  <c r="F23" i="1"/>
  <c r="K23" i="1" s="1"/>
  <c r="H13" i="2" l="1"/>
  <c r="H12" i="2" s="1"/>
  <c r="H11" i="2" s="1"/>
  <c r="G13" i="2"/>
  <c r="F14" i="2"/>
  <c r="K14" i="2" s="1"/>
  <c r="E13" i="2"/>
  <c r="E12" i="2" s="1"/>
  <c r="E11" i="2" s="1"/>
  <c r="J13" i="2"/>
  <c r="J12" i="2" s="1"/>
  <c r="J11" i="2" s="1"/>
  <c r="I13" i="2"/>
  <c r="I12" i="2" s="1"/>
  <c r="I11" i="2" s="1"/>
  <c r="D13" i="2"/>
  <c r="D12" i="2" s="1"/>
  <c r="D11" i="2" s="1"/>
  <c r="F15" i="2"/>
  <c r="K15" i="2" s="1"/>
  <c r="G17" i="2"/>
  <c r="F17" i="2" s="1"/>
  <c r="K17" i="2" s="1"/>
  <c r="G21" i="2"/>
  <c r="I13" i="1"/>
  <c r="I12" i="1" s="1"/>
  <c r="I11" i="1" s="1"/>
  <c r="D13" i="1"/>
  <c r="D12" i="1" s="1"/>
  <c r="D11" i="1" s="1"/>
  <c r="G21" i="1"/>
  <c r="G14" i="1"/>
  <c r="H17" i="1"/>
  <c r="H13" i="1" s="1"/>
  <c r="H12" i="1" s="1"/>
  <c r="H11" i="1" s="1"/>
  <c r="F13" i="2" l="1"/>
  <c r="K13" i="2" s="1"/>
  <c r="G12" i="2"/>
  <c r="F21" i="2"/>
  <c r="K21" i="2" s="1"/>
  <c r="G20" i="2"/>
  <c r="F20" i="2" s="1"/>
  <c r="K20" i="2" s="1"/>
  <c r="F14" i="1"/>
  <c r="K14" i="1" s="1"/>
  <c r="G13" i="1"/>
  <c r="F17" i="1"/>
  <c r="K17" i="1" s="1"/>
  <c r="F21" i="1"/>
  <c r="K21" i="1" s="1"/>
  <c r="G20" i="1"/>
  <c r="F20" i="1" s="1"/>
  <c r="K20" i="1" s="1"/>
  <c r="F12" i="2" l="1"/>
  <c r="K12" i="2" s="1"/>
  <c r="G11" i="2"/>
  <c r="F11" i="2" s="1"/>
  <c r="K11" i="2" s="1"/>
  <c r="F13" i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<sst xmlns="http://schemas.openxmlformats.org/spreadsheetml/2006/main" count="150" uniqueCount="70">
  <si>
    <t>CENTRALIZAT</t>
  </si>
  <si>
    <t xml:space="preserve"> Anexa 9</t>
  </si>
  <si>
    <t>Cont de executie - Venituri - Bugetul institutiilor publice si activitatilor finantate integral sau partial din venituri proprii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</si>
  <si>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</si>
  <si>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</si>
  <si>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</si>
  <si>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</si>
  <si>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</si>
  <si>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</si>
  <si>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</si>
  <si>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</si>
  <si>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</si>
  <si>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</si>
  <si>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</si>
  <si>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</si>
  <si>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</si>
  <si>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</si>
  <si>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</si>
  <si>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</si>
  <si>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</si>
  <si>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</si>
  <si>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</si>
  <si>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</si>
  <si>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</si>
  <si>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</si>
  <si>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</si>
  <si>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</si>
  <si>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</si>
  <si>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</si>
  <si>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</si>
  <si>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</si>
  <si>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</si>
  <si>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</si>
  <si>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</si>
  <si>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</si>
  <si>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</si>
  <si>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</si>
  <si>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</si>
  <si>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</si>
  <si>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</si>
  <si>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</si>
  <si>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</si>
  <si>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</si>
  <si>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</si>
  <si>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</si>
  <si>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</si>
  <si>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</si>
  <si>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</si>
  <si>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</si>
  <si>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</si>
  <si>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</si>
  <si>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</si>
  <si>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</si>
  <si>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</si>
  <si>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</si>
  <si>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</si>
  <si>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</si>
  <si>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</si>
  <si>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</si>
  <si>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p. STOICA CORNEL</t>
  </si>
  <si>
    <t>.</t>
  </si>
  <si>
    <t>CONTABIL,</t>
  </si>
  <si>
    <t>Ec. Butiuc Cornel</t>
  </si>
  <si>
    <t>Cont de executie - Venituri - Bugetul institutiilor publice si activitatilor finantate integral sau partial din venituri proprii - sectiunea functionare</t>
  </si>
  <si>
    <t>VENITURILE SECŢIUNII DE FUNCŢIONARE - TOTAL</t>
  </si>
  <si>
    <t>54</t>
  </si>
  <si>
    <t>55</t>
  </si>
  <si>
    <t>56</t>
  </si>
  <si>
    <t>57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</si>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</sst>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3CC3-1EE2-4FA0-8853-30BC4C0B9DE6}">
  <dimension ref="A1:T49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20</v>
      </c>
      <c r="C11" s="10" t="s">
        <v>21</v>
      </c>
      <c r="D11" s="11">
        <f>D12+D20</f>
        <v>82317</v>
      </c>
      <c r="E11" s="11">
        <f>E12+E20</f>
        <v>78317</v>
      </c>
      <c r="F11" s="11">
        <f>G11+H11</f>
        <v>85671</v>
      </c>
      <c r="G11" s="11">
        <f>G12+G20</f>
        <v>0</v>
      </c>
      <c r="H11" s="11">
        <f>H12+H20</f>
        <v>85671</v>
      </c>
      <c r="I11" s="11">
        <f>I12+I20</f>
        <v>73086</v>
      </c>
      <c r="J11" s="11">
        <f>J12+J20</f>
        <v>0</v>
      </c>
      <c r="K11" s="11">
        <f>F11-I11-J11</f>
        <v>12585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+D13</f>
        <v>44694</v>
      </c>
      <c r="E12" s="11">
        <f>+E13</f>
        <v>40694</v>
      </c>
      <c r="F12" s="11">
        <f>G12+H12</f>
        <v>53279</v>
      </c>
      <c r="G12" s="11">
        <f>+G13</f>
        <v>0</v>
      </c>
      <c r="H12" s="11">
        <f>+H13</f>
        <v>53279</v>
      </c>
      <c r="I12" s="11">
        <f>+I13</f>
        <v>40694</v>
      </c>
      <c r="J12" s="11">
        <f>+J13</f>
        <v>0</v>
      </c>
      <c r="K12" s="11">
        <f>F12-I12-J12</f>
        <v>12585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D14+D17</f>
        <v>44694</v>
      </c>
      <c r="E13" s="11">
        <f>E14+E17</f>
        <v>40694</v>
      </c>
      <c r="F13" s="11">
        <f>G13+H13</f>
        <v>53279</v>
      </c>
      <c r="G13" s="11">
        <f>G14+G17</f>
        <v>0</v>
      </c>
      <c r="H13" s="11">
        <f>H14+H17</f>
        <v>53279</v>
      </c>
      <c r="I13" s="11">
        <f>I14+I17</f>
        <v>40694</v>
      </c>
      <c r="J13" s="11">
        <f>J14+J17</f>
        <v>0</v>
      </c>
      <c r="K13" s="11">
        <f>F13-I13-J13</f>
        <v>12585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</f>
        <v>33850</v>
      </c>
      <c r="E14" s="11">
        <f>E15</f>
        <v>33850</v>
      </c>
      <c r="F14" s="11">
        <f>G14+H14</f>
        <v>37904</v>
      </c>
      <c r="G14" s="11">
        <f>G15</f>
        <v>0</v>
      </c>
      <c r="H14" s="11">
        <f>H15</f>
        <v>37904</v>
      </c>
      <c r="I14" s="11">
        <f>I15</f>
        <v>33850</v>
      </c>
      <c r="J14" s="11">
        <f>J15</f>
        <v>0</v>
      </c>
      <c r="K14" s="11">
        <f>F14-I14-J14</f>
        <v>4054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33850</v>
      </c>
      <c r="E15" s="11">
        <f>+E16</f>
        <v>33850</v>
      </c>
      <c r="F15" s="11">
        <f>G15+H15</f>
        <v>37904</v>
      </c>
      <c r="G15" s="11">
        <f>+G16</f>
        <v>0</v>
      </c>
      <c r="H15" s="11">
        <f>+H16</f>
        <v>37904</v>
      </c>
      <c r="I15" s="11">
        <f>+I16</f>
        <v>33850</v>
      </c>
      <c r="J15" s="11">
        <f>+J16</f>
        <v>0</v>
      </c>
      <c r="K15" s="11">
        <f>F15-I15-J15</f>
        <v>4054</v>
      </c>
    </row>
    <row r="16" spans="1:11" s="6" customFormat="1" x14ac:dyDescent="0.3">
      <c r="A16" s="10" t="s">
        <v>34</v>
      </c>
      <c r="B16" s="10" t="s">
        <v>35</v>
      </c>
      <c r="C16" s="10" t="s">
        <v>36</v>
      </c>
      <c r="D16" s="11">
        <v>33850</v>
      </c>
      <c r="E16" s="11">
        <v>33850</v>
      </c>
      <c r="F16" s="11">
        <f>G16+H16</f>
        <v>37904</v>
      </c>
      <c r="G16" s="11">
        <v>0</v>
      </c>
      <c r="H16" s="11">
        <v>37904</v>
      </c>
      <c r="I16" s="11">
        <v>33850</v>
      </c>
      <c r="J16" s="11">
        <v>0</v>
      </c>
      <c r="K16" s="11">
        <f>F16-I16-J16</f>
        <v>4054</v>
      </c>
    </row>
    <row r="17" spans="1:12" s="6" customFormat="1" ht="21.6" x14ac:dyDescent="0.3">
      <c r="A17" s="10" t="s">
        <v>37</v>
      </c>
      <c r="B17" s="10" t="s">
        <v>38</v>
      </c>
      <c r="C17" s="10" t="s">
        <v>39</v>
      </c>
      <c r="D17" s="11">
        <f>D18</f>
        <v>10844</v>
      </c>
      <c r="E17" s="11">
        <f>E18</f>
        <v>6844</v>
      </c>
      <c r="F17" s="11">
        <f>G17+H17</f>
        <v>15375</v>
      </c>
      <c r="G17" s="11">
        <f>G18</f>
        <v>0</v>
      </c>
      <c r="H17" s="11">
        <f>H18</f>
        <v>15375</v>
      </c>
      <c r="I17" s="11">
        <f>I18</f>
        <v>6844</v>
      </c>
      <c r="J17" s="11">
        <f>J18</f>
        <v>0</v>
      </c>
      <c r="K17" s="11">
        <f>F17-I17-J17</f>
        <v>8531</v>
      </c>
    </row>
    <row r="18" spans="1:12" s="6" customFormat="1" ht="31.8" x14ac:dyDescent="0.3">
      <c r="A18" s="10" t="s">
        <v>40</v>
      </c>
      <c r="B18" s="10" t="s">
        <v>41</v>
      </c>
      <c r="C18" s="10" t="s">
        <v>42</v>
      </c>
      <c r="D18" s="11">
        <f>+D19</f>
        <v>10844</v>
      </c>
      <c r="E18" s="11">
        <f>+E19</f>
        <v>6844</v>
      </c>
      <c r="F18" s="11">
        <f>G18+H18</f>
        <v>15375</v>
      </c>
      <c r="G18" s="11">
        <f>+G19</f>
        <v>0</v>
      </c>
      <c r="H18" s="11">
        <f>+H19</f>
        <v>15375</v>
      </c>
      <c r="I18" s="11">
        <f>+I19</f>
        <v>6844</v>
      </c>
      <c r="J18" s="11">
        <f>+J19</f>
        <v>0</v>
      </c>
      <c r="K18" s="11">
        <f>F18-I18-J18</f>
        <v>8531</v>
      </c>
    </row>
    <row r="19" spans="1:12" s="6" customFormat="1" x14ac:dyDescent="0.3">
      <c r="A19" s="10" t="s">
        <v>43</v>
      </c>
      <c r="B19" s="10" t="s">
        <v>44</v>
      </c>
      <c r="C19" s="10" t="s">
        <v>45</v>
      </c>
      <c r="D19" s="11">
        <v>10844</v>
      </c>
      <c r="E19" s="11">
        <v>6844</v>
      </c>
      <c r="F19" s="11">
        <f>G19+H19</f>
        <v>15375</v>
      </c>
      <c r="G19" s="11">
        <v>0</v>
      </c>
      <c r="H19" s="11">
        <v>15375</v>
      </c>
      <c r="I19" s="11">
        <v>6844</v>
      </c>
      <c r="J19" s="11">
        <v>0</v>
      </c>
      <c r="K19" s="11">
        <f>F19-I19-J19</f>
        <v>8531</v>
      </c>
    </row>
    <row r="20" spans="1:12" s="6" customFormat="1" x14ac:dyDescent="0.3">
      <c r="A20" s="10" t="s">
        <v>46</v>
      </c>
      <c r="B20" s="10" t="s">
        <v>47</v>
      </c>
      <c r="C20" s="10" t="s">
        <v>48</v>
      </c>
      <c r="D20" s="11">
        <f>D21</f>
        <v>37623</v>
      </c>
      <c r="E20" s="11">
        <f>E21</f>
        <v>37623</v>
      </c>
      <c r="F20" s="11">
        <f>G20+H20</f>
        <v>32392</v>
      </c>
      <c r="G20" s="11">
        <f>G21</f>
        <v>0</v>
      </c>
      <c r="H20" s="11">
        <f>H21</f>
        <v>32392</v>
      </c>
      <c r="I20" s="11">
        <f>I21</f>
        <v>32392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49</v>
      </c>
      <c r="B21" s="10" t="s">
        <v>50</v>
      </c>
      <c r="C21" s="10" t="s">
        <v>51</v>
      </c>
      <c r="D21" s="11">
        <f>D22</f>
        <v>37623</v>
      </c>
      <c r="E21" s="11">
        <f>E22</f>
        <v>37623</v>
      </c>
      <c r="F21" s="11">
        <f>G21+H21</f>
        <v>32392</v>
      </c>
      <c r="G21" s="11">
        <f>G22</f>
        <v>0</v>
      </c>
      <c r="H21" s="11">
        <f>H22</f>
        <v>32392</v>
      </c>
      <c r="I21" s="11">
        <f>I22</f>
        <v>32392</v>
      </c>
      <c r="J21" s="11">
        <f>J22</f>
        <v>0</v>
      </c>
      <c r="K21" s="11">
        <f>F21-I21-J21</f>
        <v>0</v>
      </c>
    </row>
    <row r="22" spans="1:12" s="6" customFormat="1" ht="21.6" x14ac:dyDescent="0.3">
      <c r="A22" s="10" t="s">
        <v>52</v>
      </c>
      <c r="B22" s="10" t="s">
        <v>53</v>
      </c>
      <c r="C22" s="10" t="s">
        <v>54</v>
      </c>
      <c r="D22" s="11">
        <f>D23</f>
        <v>37623</v>
      </c>
      <c r="E22" s="11">
        <f>E23</f>
        <v>37623</v>
      </c>
      <c r="F22" s="11">
        <f>G22+H22</f>
        <v>32392</v>
      </c>
      <c r="G22" s="11">
        <f>G23</f>
        <v>0</v>
      </c>
      <c r="H22" s="11">
        <f>H23</f>
        <v>32392</v>
      </c>
      <c r="I22" s="11">
        <f>I23</f>
        <v>32392</v>
      </c>
      <c r="J22" s="11">
        <f>J23</f>
        <v>0</v>
      </c>
      <c r="K22" s="11">
        <f>F22-I22-J22</f>
        <v>0</v>
      </c>
    </row>
    <row r="23" spans="1:12" s="6" customFormat="1" ht="21.6" x14ac:dyDescent="0.3">
      <c r="A23" s="10" t="s">
        <v>55</v>
      </c>
      <c r="B23" s="10" t="s">
        <v>56</v>
      </c>
      <c r="C23" s="10" t="s">
        <v>57</v>
      </c>
      <c r="D23" s="11">
        <v>37623</v>
      </c>
      <c r="E23" s="11">
        <v>37623</v>
      </c>
      <c r="F23" s="11">
        <f>G23+H23</f>
        <v>32392</v>
      </c>
      <c r="G23" s="11">
        <v>0</v>
      </c>
      <c r="H23" s="11">
        <v>32392</v>
      </c>
      <c r="I23" s="11">
        <v>32392</v>
      </c>
      <c r="J23" s="11">
        <v>0</v>
      </c>
      <c r="K23" s="11">
        <f>F23-I23-J23</f>
        <v>0</v>
      </c>
    </row>
    <row r="24" spans="1:12" s="6" customFormat="1" x14ac:dyDescent="0.3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3">
      <c r="A25" s="13" t="s">
        <v>58</v>
      </c>
      <c r="B25" s="13"/>
      <c r="C25" s="13"/>
      <c r="D25" s="13"/>
      <c r="E25" s="13" t="s">
        <v>60</v>
      </c>
      <c r="F25" s="13"/>
      <c r="G25" s="13"/>
      <c r="H25" s="13"/>
      <c r="I25" s="13" t="s">
        <v>61</v>
      </c>
      <c r="J25" s="13"/>
      <c r="K25" s="13"/>
      <c r="L25" s="13"/>
    </row>
    <row r="26" spans="1:12" x14ac:dyDescent="0.3">
      <c r="A26" s="3" t="s">
        <v>59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3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2F8A-C57E-4390-AE5C-52140834E4F7}">
  <dimension ref="A1:T49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64</v>
      </c>
      <c r="C11" s="10" t="s">
        <v>21</v>
      </c>
      <c r="D11" s="11">
        <f>D12+D20</f>
        <v>82317</v>
      </c>
      <c r="E11" s="11">
        <f>E12+E20</f>
        <v>78317</v>
      </c>
      <c r="F11" s="11">
        <f>G11+H11</f>
        <v>85671</v>
      </c>
      <c r="G11" s="11">
        <f>G12+G20</f>
        <v>0</v>
      </c>
      <c r="H11" s="11">
        <f>H12+H20</f>
        <v>85671</v>
      </c>
      <c r="I11" s="11">
        <f>I12+I20</f>
        <v>73086</v>
      </c>
      <c r="J11" s="11">
        <f>J12+J20</f>
        <v>0</v>
      </c>
      <c r="K11" s="11">
        <f>F11-I11-J11</f>
        <v>12585</v>
      </c>
    </row>
    <row r="12" spans="1:11" s="6" customFormat="1" x14ac:dyDescent="0.3">
      <c r="A12" s="10" t="s">
        <v>22</v>
      </c>
      <c r="B12" s="10" t="s">
        <v>23</v>
      </c>
      <c r="C12" s="10" t="s">
        <v>24</v>
      </c>
      <c r="D12" s="11">
        <f>+D13</f>
        <v>44694</v>
      </c>
      <c r="E12" s="11">
        <f>+E13</f>
        <v>40694</v>
      </c>
      <c r="F12" s="11">
        <f>G12+H12</f>
        <v>53279</v>
      </c>
      <c r="G12" s="11">
        <f>+G13</f>
        <v>0</v>
      </c>
      <c r="H12" s="11">
        <f>+H13</f>
        <v>53279</v>
      </c>
      <c r="I12" s="11">
        <f>+I13</f>
        <v>40694</v>
      </c>
      <c r="J12" s="11">
        <f>+J13</f>
        <v>0</v>
      </c>
      <c r="K12" s="11">
        <f>F12-I12-J12</f>
        <v>12585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D14+D17</f>
        <v>44694</v>
      </c>
      <c r="E13" s="11">
        <f>E14+E17</f>
        <v>40694</v>
      </c>
      <c r="F13" s="11">
        <f>G13+H13</f>
        <v>53279</v>
      </c>
      <c r="G13" s="11">
        <f>G14+G17</f>
        <v>0</v>
      </c>
      <c r="H13" s="11">
        <f>H14+H17</f>
        <v>53279</v>
      </c>
      <c r="I13" s="11">
        <f>I14+I17</f>
        <v>40694</v>
      </c>
      <c r="J13" s="11">
        <f>J14+J17</f>
        <v>0</v>
      </c>
      <c r="K13" s="11">
        <f>F13-I13-J13</f>
        <v>12585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</f>
        <v>33850</v>
      </c>
      <c r="E14" s="11">
        <f>E15</f>
        <v>33850</v>
      </c>
      <c r="F14" s="11">
        <f>G14+H14</f>
        <v>37904</v>
      </c>
      <c r="G14" s="11">
        <f>G15</f>
        <v>0</v>
      </c>
      <c r="H14" s="11">
        <f>H15</f>
        <v>37904</v>
      </c>
      <c r="I14" s="11">
        <f>I15</f>
        <v>33850</v>
      </c>
      <c r="J14" s="11">
        <f>J15</f>
        <v>0</v>
      </c>
      <c r="K14" s="11">
        <f>F14-I14-J14</f>
        <v>4054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33850</v>
      </c>
      <c r="E15" s="11">
        <f>+E16</f>
        <v>33850</v>
      </c>
      <c r="F15" s="11">
        <f>G15+H15</f>
        <v>37904</v>
      </c>
      <c r="G15" s="11">
        <f>+G16</f>
        <v>0</v>
      </c>
      <c r="H15" s="11">
        <f>+H16</f>
        <v>37904</v>
      </c>
      <c r="I15" s="11">
        <f>+I16</f>
        <v>33850</v>
      </c>
      <c r="J15" s="11">
        <f>+J16</f>
        <v>0</v>
      </c>
      <c r="K15" s="11">
        <f>F15-I15-J15</f>
        <v>4054</v>
      </c>
    </row>
    <row r="16" spans="1:11" s="6" customFormat="1" x14ac:dyDescent="0.3">
      <c r="A16" s="10" t="s">
        <v>34</v>
      </c>
      <c r="B16" s="10" t="s">
        <v>35</v>
      </c>
      <c r="C16" s="10" t="s">
        <v>36</v>
      </c>
      <c r="D16" s="11">
        <v>33850</v>
      </c>
      <c r="E16" s="11">
        <v>33850</v>
      </c>
      <c r="F16" s="11">
        <f>G16+H16</f>
        <v>37904</v>
      </c>
      <c r="G16" s="11">
        <v>0</v>
      </c>
      <c r="H16" s="11">
        <v>37904</v>
      </c>
      <c r="I16" s="11">
        <v>33850</v>
      </c>
      <c r="J16" s="11">
        <v>0</v>
      </c>
      <c r="K16" s="11">
        <f>F16-I16-J16</f>
        <v>4054</v>
      </c>
    </row>
    <row r="17" spans="1:12" s="6" customFormat="1" ht="21.6" x14ac:dyDescent="0.3">
      <c r="A17" s="10" t="s">
        <v>37</v>
      </c>
      <c r="B17" s="10" t="s">
        <v>38</v>
      </c>
      <c r="C17" s="10" t="s">
        <v>39</v>
      </c>
      <c r="D17" s="11">
        <f>D18</f>
        <v>10844</v>
      </c>
      <c r="E17" s="11">
        <f>E18</f>
        <v>6844</v>
      </c>
      <c r="F17" s="11">
        <f>G17+H17</f>
        <v>15375</v>
      </c>
      <c r="G17" s="11">
        <f>G18</f>
        <v>0</v>
      </c>
      <c r="H17" s="11">
        <f>H18</f>
        <v>15375</v>
      </c>
      <c r="I17" s="11">
        <f>I18</f>
        <v>6844</v>
      </c>
      <c r="J17" s="11">
        <f>J18</f>
        <v>0</v>
      </c>
      <c r="K17" s="11">
        <f>F17-I17-J17</f>
        <v>8531</v>
      </c>
    </row>
    <row r="18" spans="1:12" s="6" customFormat="1" ht="31.8" x14ac:dyDescent="0.3">
      <c r="A18" s="10" t="s">
        <v>40</v>
      </c>
      <c r="B18" s="10" t="s">
        <v>41</v>
      </c>
      <c r="C18" s="10" t="s">
        <v>42</v>
      </c>
      <c r="D18" s="11">
        <f>+D19</f>
        <v>10844</v>
      </c>
      <c r="E18" s="11">
        <f>+E19</f>
        <v>6844</v>
      </c>
      <c r="F18" s="11">
        <f>G18+H18</f>
        <v>15375</v>
      </c>
      <c r="G18" s="11">
        <f>+G19</f>
        <v>0</v>
      </c>
      <c r="H18" s="11">
        <f>+H19</f>
        <v>15375</v>
      </c>
      <c r="I18" s="11">
        <f>+I19</f>
        <v>6844</v>
      </c>
      <c r="J18" s="11">
        <f>+J19</f>
        <v>0</v>
      </c>
      <c r="K18" s="11">
        <f>F18-I18-J18</f>
        <v>8531</v>
      </c>
    </row>
    <row r="19" spans="1:12" s="6" customFormat="1" x14ac:dyDescent="0.3">
      <c r="A19" s="10" t="s">
        <v>43</v>
      </c>
      <c r="B19" s="10" t="s">
        <v>44</v>
      </c>
      <c r="C19" s="10" t="s">
        <v>45</v>
      </c>
      <c r="D19" s="11">
        <v>10844</v>
      </c>
      <c r="E19" s="11">
        <v>6844</v>
      </c>
      <c r="F19" s="11">
        <f>G19+H19</f>
        <v>15375</v>
      </c>
      <c r="G19" s="11">
        <v>0</v>
      </c>
      <c r="H19" s="11">
        <v>15375</v>
      </c>
      <c r="I19" s="11">
        <v>6844</v>
      </c>
      <c r="J19" s="11">
        <v>0</v>
      </c>
      <c r="K19" s="11">
        <f>F19-I19-J19</f>
        <v>8531</v>
      </c>
    </row>
    <row r="20" spans="1:12" s="6" customFormat="1" x14ac:dyDescent="0.3">
      <c r="A20" s="10" t="s">
        <v>65</v>
      </c>
      <c r="B20" s="10" t="s">
        <v>47</v>
      </c>
      <c r="C20" s="10" t="s">
        <v>48</v>
      </c>
      <c r="D20" s="11">
        <f>D21</f>
        <v>37623</v>
      </c>
      <c r="E20" s="11">
        <f>E21</f>
        <v>37623</v>
      </c>
      <c r="F20" s="11">
        <f>G20+H20</f>
        <v>32392</v>
      </c>
      <c r="G20" s="11">
        <f>G21</f>
        <v>0</v>
      </c>
      <c r="H20" s="11">
        <f>H21</f>
        <v>32392</v>
      </c>
      <c r="I20" s="11">
        <f>I21</f>
        <v>32392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66</v>
      </c>
      <c r="B21" s="10" t="s">
        <v>50</v>
      </c>
      <c r="C21" s="10" t="s">
        <v>51</v>
      </c>
      <c r="D21" s="11">
        <f>D22</f>
        <v>37623</v>
      </c>
      <c r="E21" s="11">
        <f>E22</f>
        <v>37623</v>
      </c>
      <c r="F21" s="11">
        <f>G21+H21</f>
        <v>32392</v>
      </c>
      <c r="G21" s="11">
        <f>G22</f>
        <v>0</v>
      </c>
      <c r="H21" s="11">
        <f>H22</f>
        <v>32392</v>
      </c>
      <c r="I21" s="11">
        <f>I22</f>
        <v>32392</v>
      </c>
      <c r="J21" s="11">
        <f>J22</f>
        <v>0</v>
      </c>
      <c r="K21" s="11">
        <f>F21-I21-J21</f>
        <v>0</v>
      </c>
    </row>
    <row r="22" spans="1:12" s="6" customFormat="1" ht="21.6" x14ac:dyDescent="0.3">
      <c r="A22" s="10" t="s">
        <v>67</v>
      </c>
      <c r="B22" s="10" t="s">
        <v>53</v>
      </c>
      <c r="C22" s="10" t="s">
        <v>54</v>
      </c>
      <c r="D22" s="11">
        <f>D23</f>
        <v>37623</v>
      </c>
      <c r="E22" s="11">
        <f>E23</f>
        <v>37623</v>
      </c>
      <c r="F22" s="11">
        <f>G22+H22</f>
        <v>32392</v>
      </c>
      <c r="G22" s="11">
        <f>G23</f>
        <v>0</v>
      </c>
      <c r="H22" s="11">
        <f>H23</f>
        <v>32392</v>
      </c>
      <c r="I22" s="11">
        <f>I23</f>
        <v>32392</v>
      </c>
      <c r="J22" s="11">
        <f>J23</f>
        <v>0</v>
      </c>
      <c r="K22" s="11">
        <f>F22-I22-J22</f>
        <v>0</v>
      </c>
    </row>
    <row r="23" spans="1:12" s="6" customFormat="1" ht="21.6" x14ac:dyDescent="0.3">
      <c r="A23" s="10" t="s">
        <v>68</v>
      </c>
      <c r="B23" s="10" t="s">
        <v>56</v>
      </c>
      <c r="C23" s="10" t="s">
        <v>57</v>
      </c>
      <c r="D23" s="11">
        <v>37623</v>
      </c>
      <c r="E23" s="11">
        <v>37623</v>
      </c>
      <c r="F23" s="11">
        <f>G23+H23</f>
        <v>32392</v>
      </c>
      <c r="G23" s="11">
        <v>0</v>
      </c>
      <c r="H23" s="11">
        <v>32392</v>
      </c>
      <c r="I23" s="11">
        <v>32392</v>
      </c>
      <c r="J23" s="11">
        <v>0</v>
      </c>
      <c r="K23" s="11">
        <f>F23-I23-J23</f>
        <v>0</v>
      </c>
    </row>
    <row r="24" spans="1:12" s="6" customFormat="1" x14ac:dyDescent="0.3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3">
      <c r="A25" s="13" t="s">
        <v>58</v>
      </c>
      <c r="B25" s="13"/>
      <c r="C25" s="13"/>
      <c r="D25" s="13"/>
      <c r="E25" s="13" t="s">
        <v>60</v>
      </c>
      <c r="F25" s="13"/>
      <c r="G25" s="13"/>
      <c r="H25" s="13"/>
      <c r="I25" s="13" t="s">
        <v>61</v>
      </c>
      <c r="J25" s="13"/>
      <c r="K25" s="13"/>
      <c r="L25" s="13"/>
    </row>
    <row r="26" spans="1:12" x14ac:dyDescent="0.3">
      <c r="A26" s="3" t="s">
        <v>59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3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7659-C8EE-40B3-ACB2-B3F9A6BF991F}">
  <dimension ref="A1:T23"/>
  <sheetViews>
    <sheetView tabSelected="1" workbookViewId="0"/>
  </sheetViews>
  <sheetFormatPr defaultRowHeight="14.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69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3">
      <c r="A12" s="13" t="s">
        <v>58</v>
      </c>
      <c r="B12" s="13"/>
      <c r="C12" s="13"/>
      <c r="D12" s="13"/>
      <c r="E12" s="13" t="s">
        <v>60</v>
      </c>
      <c r="F12" s="13"/>
      <c r="G12" s="13"/>
      <c r="H12" s="13"/>
      <c r="I12" s="13" t="s">
        <v>61</v>
      </c>
      <c r="J12" s="13"/>
      <c r="K12" s="13"/>
      <c r="L12" s="13"/>
    </row>
    <row r="13" spans="1:12" x14ac:dyDescent="0.3">
      <c r="A13" s="3" t="s">
        <v>59</v>
      </c>
      <c r="B13" s="3"/>
      <c r="C13" s="3"/>
      <c r="D13" s="3"/>
      <c r="E13" s="3"/>
      <c r="F13" s="3"/>
      <c r="G13" s="3"/>
      <c r="H13" s="3"/>
      <c r="I13" s="3" t="s">
        <v>62</v>
      </c>
      <c r="J13" s="3"/>
      <c r="K13" s="3"/>
      <c r="L13" s="3"/>
    </row>
    <row r="23" spans="1:20" x14ac:dyDescent="0.3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2019-05-02T07:45:22Z</dcterms:created>
  <dcterms:modified xsi:type="dcterms:W3CDTF">2019-05-02T07:45:31Z</dcterms:modified>
</cp:coreProperties>
</file>