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Dranc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E44" i="1" s="1"/>
  <c r="F31" i="1"/>
  <c r="F44" i="1" s="1"/>
  <c r="E40" i="1"/>
  <c r="F40" i="1"/>
  <c r="E52" i="1"/>
  <c r="F52" i="1"/>
  <c r="F72" i="1" s="1"/>
  <c r="E71" i="1"/>
  <c r="F71" i="1"/>
  <c r="E72" i="1"/>
  <c r="E80" i="1"/>
  <c r="F80" i="1"/>
  <c r="F45" i="1" l="1"/>
  <c r="F73" i="1" s="1"/>
  <c r="E45" i="1"/>
  <c r="E73" i="1" s="1"/>
</calcChain>
</file>

<file path=xl/sharedStrings.xml><?xml version="1.0" encoding="utf-8"?>
<sst xmlns="http://schemas.openxmlformats.org/spreadsheetml/2006/main" count="309" uniqueCount="192">
  <si>
    <t>JUDETUL  VASLUI</t>
  </si>
  <si>
    <t>PRIMARIA DRANCENI</t>
  </si>
  <si>
    <t>CUI3394333</t>
  </si>
  <si>
    <t xml:space="preserve"> </t>
  </si>
  <si>
    <t>Bilant</t>
  </si>
  <si>
    <t>Trimestrul: 3,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</si>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</sst>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347758</v>
      </c>
      <c r="F10" s="10">
        <v>316038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376402</v>
      </c>
      <c r="F11" s="10">
        <v>303544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43990831</v>
      </c>
      <c r="F12" s="10">
        <v>45039743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44714991</v>
      </c>
      <c r="F18" s="10">
        <f>F10+F11+F12+F13+F14+F16</f>
        <v>45659325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1082364</v>
      </c>
      <c r="F20" s="10">
        <v>1208123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2020781</v>
      </c>
      <c r="F22" s="10">
        <v>370310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2345712</v>
      </c>
      <c r="F26" s="10">
        <v>2563737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2345712</v>
      </c>
      <c r="F27" s="10">
        <v>2563737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459958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4366493</v>
      </c>
      <c r="F31" s="10">
        <f>F22+F26+F28+F30</f>
        <v>3394005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536994</v>
      </c>
      <c r="F34" s="10">
        <v>-477828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5150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250</v>
      </c>
      <c r="F37" s="10">
        <v>3124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537244</v>
      </c>
      <c r="F40" s="10">
        <f>F34+F35+F37+F38</f>
        <v>-469554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5986101</v>
      </c>
      <c r="F44" s="10">
        <f>F20+F31+F32+F40+F41+F42+F43</f>
        <v>4132574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50701092</v>
      </c>
      <c r="F45" s="10">
        <f>F18+F44</f>
        <v>49791899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68842</v>
      </c>
      <c r="F50" s="10">
        <v>50047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70014</v>
      </c>
      <c r="F51" s="10">
        <v>267514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138856</v>
      </c>
      <c r="F52" s="10">
        <f>F48+F50+F51</f>
        <v>317561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1972102</v>
      </c>
      <c r="F54" s="10">
        <v>37270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5572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56045</v>
      </c>
      <c r="F56" s="10">
        <v>34494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103884</v>
      </c>
      <c r="F58" s="10">
        <v>118705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79072</v>
      </c>
      <c r="F60" s="10">
        <v>102039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459958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4521</v>
      </c>
      <c r="F65" s="10">
        <v>2411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141518</v>
      </c>
      <c r="F66" s="10">
        <v>163418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62748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2222025</v>
      </c>
      <c r="F71" s="10">
        <f>F54+F58+F62+F64+F65+F66+F67+F69+F70</f>
        <v>844510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2360881</v>
      </c>
      <c r="F72" s="10">
        <f>F52+F71</f>
        <v>1162071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48340211</v>
      </c>
      <c r="F73" s="10">
        <f>F45-F72</f>
        <v>48629828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30335931</v>
      </c>
      <c r="F75" s="10">
        <v>30335931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15898405</v>
      </c>
      <c r="F76" s="10">
        <v>17881876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2105875</v>
      </c>
      <c r="F78" s="10">
        <v>412021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48340211</v>
      </c>
      <c r="F80" s="10">
        <f>F75+F76-F77+F78-F79</f>
        <v>48629828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/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2018-11-14T07:33:19Z</dcterms:created>
  <dcterms:modified xsi:type="dcterms:W3CDTF">2018-11-14T07:33:21Z</dcterms:modified>
</cp:coreProperties>
</file>