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 s="1"/>
  <c r="K13" i="1"/>
  <c r="K12" i="1" s="1"/>
  <c r="D14" i="1"/>
  <c r="D13" i="1" s="1"/>
  <c r="D12" i="1" s="1"/>
  <c r="E14" i="1"/>
  <c r="E13" i="1" s="1"/>
  <c r="E12" i="1" s="1"/>
  <c r="F14" i="1"/>
  <c r="F13" i="1" s="1"/>
  <c r="F12" i="1" s="1"/>
  <c r="G14" i="1"/>
  <c r="H14" i="1"/>
  <c r="H13" i="1" s="1"/>
  <c r="I14" i="1"/>
  <c r="I13" i="1" s="1"/>
  <c r="I12" i="1" s="1"/>
  <c r="J14" i="1"/>
  <c r="K14" i="1"/>
  <c r="J15" i="1"/>
  <c r="D17" i="1"/>
  <c r="E17" i="1"/>
  <c r="E16" i="1" s="1"/>
  <c r="F17" i="1"/>
  <c r="F16" i="1" s="1"/>
  <c r="G17" i="1"/>
  <c r="G16" i="1" s="1"/>
  <c r="H17" i="1"/>
  <c r="I17" i="1"/>
  <c r="J17" i="1"/>
  <c r="K17" i="1"/>
  <c r="J18" i="1"/>
  <c r="E19" i="1"/>
  <c r="I19" i="1"/>
  <c r="I16" i="1" s="1"/>
  <c r="J20" i="1"/>
  <c r="D21" i="1"/>
  <c r="D19" i="1" s="1"/>
  <c r="E21" i="1"/>
  <c r="F21" i="1"/>
  <c r="F19" i="1" s="1"/>
  <c r="G21" i="1"/>
  <c r="G19" i="1" s="1"/>
  <c r="H21" i="1"/>
  <c r="J21" i="1" s="1"/>
  <c r="I21" i="1"/>
  <c r="K21" i="1"/>
  <c r="K19" i="1" s="1"/>
  <c r="J22" i="1"/>
  <c r="J23" i="1"/>
  <c r="J24" i="1"/>
  <c r="J25" i="1"/>
  <c r="J26" i="1"/>
  <c r="J27" i="1"/>
  <c r="J28" i="1"/>
  <c r="D31" i="1"/>
  <c r="D30" i="1" s="1"/>
  <c r="D29" i="1" s="1"/>
  <c r="E31" i="1"/>
  <c r="E30" i="1" s="1"/>
  <c r="E29" i="1" s="1"/>
  <c r="F31" i="1"/>
  <c r="F30" i="1" s="1"/>
  <c r="F29" i="1" s="1"/>
  <c r="G31" i="1"/>
  <c r="G30" i="1" s="1"/>
  <c r="H31" i="1"/>
  <c r="J31" i="1" s="1"/>
  <c r="I31" i="1"/>
  <c r="I30" i="1" s="1"/>
  <c r="K31" i="1"/>
  <c r="K30" i="1" s="1"/>
  <c r="K29" i="1" s="1"/>
  <c r="J32" i="1"/>
  <c r="J33" i="1"/>
  <c r="D34" i="1"/>
  <c r="E34" i="1"/>
  <c r="F34" i="1"/>
  <c r="G34" i="1"/>
  <c r="H34" i="1"/>
  <c r="I34" i="1"/>
  <c r="J34" i="1"/>
  <c r="K34" i="1"/>
  <c r="J35" i="1"/>
  <c r="J36" i="1"/>
  <c r="J37" i="1"/>
  <c r="J38" i="1"/>
  <c r="D39" i="1"/>
  <c r="E39" i="1"/>
  <c r="F39" i="1"/>
  <c r="G39" i="1"/>
  <c r="H39" i="1"/>
  <c r="I39" i="1"/>
  <c r="J39" i="1"/>
  <c r="K39" i="1"/>
  <c r="J40" i="1"/>
  <c r="D41" i="1"/>
  <c r="E41" i="1"/>
  <c r="F41" i="1"/>
  <c r="G41" i="1"/>
  <c r="H41" i="1"/>
  <c r="I41" i="1"/>
  <c r="J41" i="1"/>
  <c r="K41" i="1"/>
  <c r="J42" i="1"/>
  <c r="D43" i="1"/>
  <c r="E43" i="1"/>
  <c r="F43" i="1"/>
  <c r="G43" i="1"/>
  <c r="H43" i="1"/>
  <c r="J43" i="1" s="1"/>
  <c r="I43" i="1"/>
  <c r="K43" i="1"/>
  <c r="J44" i="1"/>
  <c r="J45" i="1"/>
  <c r="J46" i="1"/>
  <c r="E47" i="1"/>
  <c r="F47" i="1"/>
  <c r="J48" i="1"/>
  <c r="J49" i="1"/>
  <c r="D50" i="1"/>
  <c r="D47" i="1" s="1"/>
  <c r="E50" i="1"/>
  <c r="F50" i="1"/>
  <c r="G50" i="1"/>
  <c r="G47" i="1" s="1"/>
  <c r="H50" i="1"/>
  <c r="H47" i="1" s="1"/>
  <c r="J47" i="1" s="1"/>
  <c r="I50" i="1"/>
  <c r="K50" i="1"/>
  <c r="K47" i="1" s="1"/>
  <c r="J51" i="1"/>
  <c r="J52" i="1"/>
  <c r="J53" i="1"/>
  <c r="D54" i="1"/>
  <c r="E54" i="1"/>
  <c r="F54" i="1"/>
  <c r="G54" i="1"/>
  <c r="H54" i="1"/>
  <c r="J54" i="1" s="1"/>
  <c r="I54" i="1"/>
  <c r="I47" i="1" s="1"/>
  <c r="K54" i="1"/>
  <c r="J55" i="1"/>
  <c r="D57" i="1"/>
  <c r="D56" i="1" s="1"/>
  <c r="E57" i="1"/>
  <c r="E56" i="1" s="1"/>
  <c r="F57" i="1"/>
  <c r="F56" i="1" s="1"/>
  <c r="G57" i="1"/>
  <c r="G56" i="1" s="1"/>
  <c r="H57" i="1"/>
  <c r="J57" i="1" s="1"/>
  <c r="I57" i="1"/>
  <c r="I56" i="1" s="1"/>
  <c r="K57" i="1"/>
  <c r="K56" i="1" s="1"/>
  <c r="J58" i="1"/>
  <c r="J59" i="1"/>
  <c r="J60" i="1"/>
  <c r="J61" i="1"/>
  <c r="J62" i="1"/>
  <c r="J63" i="1"/>
  <c r="J64" i="1"/>
  <c r="J65" i="1"/>
  <c r="J66" i="1"/>
  <c r="J67" i="1"/>
  <c r="J68" i="1"/>
  <c r="D69" i="1"/>
  <c r="E69" i="1"/>
  <c r="F69" i="1"/>
  <c r="G69" i="1"/>
  <c r="H69" i="1"/>
  <c r="J69" i="1" s="1"/>
  <c r="I69" i="1"/>
  <c r="K69" i="1"/>
  <c r="J70" i="1"/>
  <c r="J71" i="1"/>
  <c r="J72" i="1"/>
  <c r="J73" i="1"/>
  <c r="J74" i="1"/>
  <c r="G75" i="1"/>
  <c r="H75" i="1"/>
  <c r="J76" i="1"/>
  <c r="J77" i="1"/>
  <c r="J78" i="1"/>
  <c r="J79" i="1"/>
  <c r="J80" i="1"/>
  <c r="D81" i="1"/>
  <c r="E81" i="1"/>
  <c r="E75" i="1" s="1"/>
  <c r="F81" i="1"/>
  <c r="G81" i="1"/>
  <c r="H81" i="1"/>
  <c r="I81" i="1"/>
  <c r="I75" i="1" s="1"/>
  <c r="J81" i="1"/>
  <c r="K81" i="1"/>
  <c r="K75" i="1" s="1"/>
  <c r="J82" i="1"/>
  <c r="J83" i="1"/>
  <c r="J84" i="1"/>
  <c r="D85" i="1"/>
  <c r="D75" i="1" s="1"/>
  <c r="E85" i="1"/>
  <c r="F85" i="1"/>
  <c r="F75" i="1" s="1"/>
  <c r="G85" i="1"/>
  <c r="H85" i="1"/>
  <c r="J85" i="1" s="1"/>
  <c r="I85" i="1"/>
  <c r="K85" i="1"/>
  <c r="J86" i="1"/>
  <c r="F87" i="1"/>
  <c r="D88" i="1"/>
  <c r="D87" i="1" s="1"/>
  <c r="E88" i="1"/>
  <c r="E87" i="1" s="1"/>
  <c r="F88" i="1"/>
  <c r="G88" i="1"/>
  <c r="G87" i="1" s="1"/>
  <c r="H88" i="1"/>
  <c r="H87" i="1" s="1"/>
  <c r="I88" i="1"/>
  <c r="I87" i="1" s="1"/>
  <c r="J88" i="1"/>
  <c r="K88" i="1"/>
  <c r="K87" i="1" s="1"/>
  <c r="J89" i="1"/>
  <c r="J90" i="1"/>
  <c r="D91" i="1"/>
  <c r="E91" i="1"/>
  <c r="F91" i="1"/>
  <c r="G91" i="1"/>
  <c r="H91" i="1"/>
  <c r="J91" i="1" s="1"/>
  <c r="I91" i="1"/>
  <c r="K91" i="1"/>
  <c r="J92" i="1"/>
  <c r="J93" i="1"/>
  <c r="J94" i="1"/>
  <c r="J95" i="1"/>
  <c r="J96" i="1"/>
  <c r="D97" i="1"/>
  <c r="H97" i="1"/>
  <c r="J97" i="1" s="1"/>
  <c r="J98" i="1"/>
  <c r="D99" i="1"/>
  <c r="E99" i="1"/>
  <c r="E97" i="1" s="1"/>
  <c r="F99" i="1"/>
  <c r="F97" i="1" s="1"/>
  <c r="G99" i="1"/>
  <c r="G97" i="1" s="1"/>
  <c r="H99" i="1"/>
  <c r="I99" i="1"/>
  <c r="I97" i="1" s="1"/>
  <c r="J99" i="1"/>
  <c r="K99" i="1"/>
  <c r="K97" i="1" s="1"/>
  <c r="J100" i="1"/>
  <c r="J101" i="1"/>
  <c r="J102" i="1"/>
  <c r="D105" i="1"/>
  <c r="D104" i="1" s="1"/>
  <c r="E105" i="1"/>
  <c r="E104" i="1" s="1"/>
  <c r="F105" i="1"/>
  <c r="F104" i="1" s="1"/>
  <c r="G105" i="1"/>
  <c r="G104" i="1" s="1"/>
  <c r="G103" i="1" s="1"/>
  <c r="H105" i="1"/>
  <c r="H104" i="1" s="1"/>
  <c r="I105" i="1"/>
  <c r="I104" i="1" s="1"/>
  <c r="I103" i="1" s="1"/>
  <c r="K105" i="1"/>
  <c r="K104" i="1" s="1"/>
  <c r="K103" i="1" s="1"/>
  <c r="J106" i="1"/>
  <c r="J107" i="1"/>
  <c r="J108" i="1"/>
  <c r="J109" i="1"/>
  <c r="J110" i="1"/>
  <c r="D111" i="1"/>
  <c r="E111" i="1"/>
  <c r="F111" i="1"/>
  <c r="G111" i="1"/>
  <c r="H111" i="1"/>
  <c r="I111" i="1"/>
  <c r="J111" i="1"/>
  <c r="K111" i="1"/>
  <c r="J112" i="1"/>
  <c r="D113" i="1"/>
  <c r="E113" i="1"/>
  <c r="F113" i="1"/>
  <c r="G113" i="1"/>
  <c r="H113" i="1"/>
  <c r="I113" i="1"/>
  <c r="J113" i="1"/>
  <c r="K113" i="1"/>
  <c r="J114" i="1"/>
  <c r="J115" i="1"/>
  <c r="J116" i="1"/>
  <c r="J117" i="1"/>
  <c r="J118" i="1"/>
  <c r="J119" i="1"/>
  <c r="J120" i="1"/>
  <c r="D122" i="1"/>
  <c r="D121" i="1" s="1"/>
  <c r="E122" i="1"/>
  <c r="E121" i="1" s="1"/>
  <c r="F122" i="1"/>
  <c r="F121" i="1" s="1"/>
  <c r="G122" i="1"/>
  <c r="G121" i="1" s="1"/>
  <c r="H122" i="1"/>
  <c r="H121" i="1" s="1"/>
  <c r="I122" i="1"/>
  <c r="I121" i="1" s="1"/>
  <c r="J122" i="1"/>
  <c r="K122" i="1"/>
  <c r="K121" i="1" s="1"/>
  <c r="J123" i="1"/>
  <c r="J124" i="1"/>
  <c r="J125" i="1"/>
  <c r="J126" i="1"/>
  <c r="K127" i="1"/>
  <c r="J128" i="1"/>
  <c r="D129" i="1"/>
  <c r="D127" i="1" s="1"/>
  <c r="E129" i="1"/>
  <c r="E127" i="1" s="1"/>
  <c r="F129" i="1"/>
  <c r="F127" i="1" s="1"/>
  <c r="G129" i="1"/>
  <c r="H129" i="1"/>
  <c r="H127" i="1" s="1"/>
  <c r="J127" i="1" s="1"/>
  <c r="I129" i="1"/>
  <c r="I127" i="1" s="1"/>
  <c r="J129" i="1"/>
  <c r="K129" i="1"/>
  <c r="J130" i="1"/>
  <c r="J131" i="1"/>
  <c r="J132" i="1"/>
  <c r="D133" i="1"/>
  <c r="E133" i="1"/>
  <c r="F133" i="1"/>
  <c r="G133" i="1"/>
  <c r="G127" i="1" s="1"/>
  <c r="H133" i="1"/>
  <c r="I133" i="1"/>
  <c r="J133" i="1"/>
  <c r="K133" i="1"/>
  <c r="J134" i="1"/>
  <c r="J135" i="1"/>
  <c r="J136" i="1"/>
  <c r="D137" i="1"/>
  <c r="E137" i="1"/>
  <c r="F137" i="1"/>
  <c r="G137" i="1"/>
  <c r="H137" i="1"/>
  <c r="J137" i="1" s="1"/>
  <c r="I137" i="1"/>
  <c r="K137" i="1"/>
  <c r="J138" i="1"/>
  <c r="J139" i="1"/>
  <c r="J140" i="1"/>
  <c r="J141" i="1"/>
  <c r="D142" i="1"/>
  <c r="E142" i="1"/>
  <c r="F142" i="1"/>
  <c r="G142" i="1"/>
  <c r="H142" i="1"/>
  <c r="J142" i="1" s="1"/>
  <c r="I142" i="1"/>
  <c r="K142" i="1"/>
  <c r="J143" i="1"/>
  <c r="D144" i="1"/>
  <c r="E144" i="1"/>
  <c r="F144" i="1"/>
  <c r="G144" i="1"/>
  <c r="H144" i="1"/>
  <c r="I144" i="1"/>
  <c r="J144" i="1"/>
  <c r="K144" i="1"/>
  <c r="J145" i="1"/>
  <c r="J146" i="1"/>
  <c r="J147" i="1"/>
  <c r="J148" i="1"/>
  <c r="J149" i="1"/>
  <c r="J150" i="1"/>
  <c r="J151" i="1"/>
  <c r="J152" i="1"/>
  <c r="J153" i="1"/>
  <c r="H103" i="1" l="1"/>
  <c r="J103" i="1" s="1"/>
  <c r="J104" i="1"/>
  <c r="F103" i="1"/>
  <c r="F11" i="1" s="1"/>
  <c r="E11" i="1"/>
  <c r="I29" i="1"/>
  <c r="I11" i="1" s="1"/>
  <c r="D11" i="1"/>
  <c r="J121" i="1"/>
  <c r="D103" i="1"/>
  <c r="J87" i="1"/>
  <c r="K11" i="1"/>
  <c r="J13" i="1"/>
  <c r="H12" i="1"/>
  <c r="J75" i="1"/>
  <c r="D16" i="1"/>
  <c r="E103" i="1"/>
  <c r="K16" i="1"/>
  <c r="G29" i="1"/>
  <c r="G11" i="1"/>
  <c r="H56" i="1"/>
  <c r="J56" i="1" s="1"/>
  <c r="J50" i="1"/>
  <c r="H19" i="1"/>
  <c r="J19" i="1" s="1"/>
  <c r="J105" i="1"/>
  <c r="H30" i="1"/>
  <c r="J12" i="1" l="1"/>
  <c r="H16" i="1"/>
  <c r="J16" i="1" s="1"/>
  <c r="J30" i="1"/>
  <c r="H29" i="1"/>
  <c r="J29" i="1" s="1"/>
  <c r="H11" i="1" l="1"/>
  <c r="J11" i="1" s="1"/>
</calcChain>
</file>

<file path=xl/sharedStrings.xml><?xml version="1.0" encoding="utf-8"?>
<sst xmlns="http://schemas.openxmlformats.org/spreadsheetml/2006/main" count="454" uniqueCount="451">
  <si>
    <t>JUDETUL  VASLUI</t>
  </si>
  <si>
    <t>PRIMARIA DRANCENI</t>
  </si>
  <si>
    <t>CUI3394333</t>
  </si>
  <si>
    <t xml:space="preserve"> Anexa 16</t>
  </si>
  <si>
    <t>Cont de executie - Cheltuieli - Bugetul creditelor interne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</si>
  <si>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</si>
  <si>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</si>
  <si>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</si>
  <si>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</si>
  <si>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</si>
  <si>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</si>
  <si>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</si>
  <si>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</si>
  <si>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</si>
  <si>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</si>
  <si>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</si>
  <si>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</si>
  <si>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</si>
  <si>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</si>
  <si>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</si>
  <si>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</si>
  <si>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(cod 50.07+59.07++63.07+70.07+74.07+79.07)</t>
  </si>
  <si>
    <t>49.07</t>
  </si>
  <si>
    <t>2</t>
  </si>
  <si>
    <t>Partea I-a SERVICII PUBLICE GENERALE ( cod 51.07+53.07)</t>
  </si>
  <si>
    <t>50.07</t>
  </si>
  <si>
    <t>3</t>
  </si>
  <si>
    <t>Autoritati publice si actiuni externe (cod 51.07.01)</t>
  </si>
  <si>
    <t>51.07</t>
  </si>
  <si>
    <t>4</t>
  </si>
  <si>
    <t>Autorităţi executive si legislative (cod 51.07.01.03)</t>
  </si>
  <si>
    <t>51.07.01</t>
  </si>
  <si>
    <t>5</t>
  </si>
  <si>
    <t>Autoritati executive</t>
  </si>
  <si>
    <t>51.07.01.03</t>
  </si>
  <si>
    <t>6</t>
  </si>
  <si>
    <t>Partea II-a APARARE, ORDINE PUBLICA SI SIGURANTA NATIONALA  (cod 60.07+61.07)</t>
  </si>
  <si>
    <t>59.07</t>
  </si>
  <si>
    <t>7</t>
  </si>
  <si>
    <t>Aparare  (cod 60.07.02)</t>
  </si>
  <si>
    <t>60.07</t>
  </si>
  <si>
    <t>8</t>
  </si>
  <si>
    <t>Aparare nationala</t>
  </si>
  <si>
    <t>60.07.02</t>
  </si>
  <si>
    <t>9</t>
  </si>
  <si>
    <t>Ordine publica si siguranta nationala (cod 61.07.01 la 61.07.50)</t>
  </si>
  <si>
    <t>61.07</t>
  </si>
  <si>
    <t>10</t>
  </si>
  <si>
    <t>Administratia centrala</t>
  </si>
  <si>
    <t>61.07.01</t>
  </si>
  <si>
    <t>11</t>
  </si>
  <si>
    <t>Ordine publica (61.07.03.01+61.07.03.03)</t>
  </si>
  <si>
    <t>61.07.03</t>
  </si>
  <si>
    <t>12</t>
  </si>
  <si>
    <t>Politie</t>
  </si>
  <si>
    <t>61.07.03.01</t>
  </si>
  <si>
    <t>13</t>
  </si>
  <si>
    <t>Paza si supravefgherea frontierei</t>
  </si>
  <si>
    <t>61.07.03.03</t>
  </si>
  <si>
    <t>14</t>
  </si>
  <si>
    <t>Politie locala</t>
  </si>
  <si>
    <t>61.07.03.04</t>
  </si>
  <si>
    <t>15</t>
  </si>
  <si>
    <t>Siguranta nationala</t>
  </si>
  <si>
    <t>61.07.04</t>
  </si>
  <si>
    <t>16</t>
  </si>
  <si>
    <t>Protectie civila si paza contra incendiilor</t>
  </si>
  <si>
    <t>61.07.05</t>
  </si>
  <si>
    <t>17</t>
  </si>
  <si>
    <t>Autorităţi judecatoresti</t>
  </si>
  <si>
    <t>61.07.06</t>
  </si>
  <si>
    <t>18</t>
  </si>
  <si>
    <t>Alte cheltuieli in domeniul ordinii publice si sigurantei nationale</t>
  </si>
  <si>
    <t>61.07.50</t>
  </si>
  <si>
    <t>19</t>
  </si>
  <si>
    <t>Partea III-a CHELTUIELI SOCIAL-CULTURALE(cod 65.07+66.07+67.07+68.07+69.07)</t>
  </si>
  <si>
    <t>63.07</t>
  </si>
  <si>
    <t>20</t>
  </si>
  <si>
    <t>Invatamant (cod 65.07.03+65.07.04+65.07.06+65.07.07+65.07.50)</t>
  </si>
  <si>
    <t>65.07</t>
  </si>
  <si>
    <t>21</t>
  </si>
  <si>
    <t>Invatamant prescolar si primar (cod 65.07.03.01+65.07.03.02)</t>
  </si>
  <si>
    <t>65.07.03</t>
  </si>
  <si>
    <t>22</t>
  </si>
  <si>
    <t>Invatamnt prescolar</t>
  </si>
  <si>
    <t>65.07.03.01</t>
  </si>
  <si>
    <t>23</t>
  </si>
  <si>
    <t>Invatamnt primar</t>
  </si>
  <si>
    <t>65.07.03.02</t>
  </si>
  <si>
    <t>24</t>
  </si>
  <si>
    <t>Invatamânt secundar (cod 65.07.04.01 la cod 65.07.04.03)</t>
  </si>
  <si>
    <t>65.07.04</t>
  </si>
  <si>
    <t>25</t>
  </si>
  <si>
    <t xml:space="preserve">Invatamnt secundar inferior   </t>
  </si>
  <si>
    <t>65.07.04.01</t>
  </si>
  <si>
    <t>26</t>
  </si>
  <si>
    <t xml:space="preserve">Invatamnt secundar superior   </t>
  </si>
  <si>
    <t>65.07.04.02</t>
  </si>
  <si>
    <t>27</t>
  </si>
  <si>
    <t>Invatamant profesional</t>
  </si>
  <si>
    <t>65.07.04.03</t>
  </si>
  <si>
    <t>28</t>
  </si>
  <si>
    <t>Învatamant postliceal</t>
  </si>
  <si>
    <t>65.07.05</t>
  </si>
  <si>
    <t>29</t>
  </si>
  <si>
    <t>Invatamant superior(cod 65.07.06.01)</t>
  </si>
  <si>
    <t>65.07.06</t>
  </si>
  <si>
    <t>30</t>
  </si>
  <si>
    <t>Invatamant universitar</t>
  </si>
  <si>
    <t>65.07.06.01</t>
  </si>
  <si>
    <t>31</t>
  </si>
  <si>
    <t>Invatamânt nedefinibil prin nivel (cod 65.07.07.04)</t>
  </si>
  <si>
    <t>65.07.07</t>
  </si>
  <si>
    <t>32</t>
  </si>
  <si>
    <t>Invatamant special</t>
  </si>
  <si>
    <t>65.07.07.04</t>
  </si>
  <si>
    <t>33</t>
  </si>
  <si>
    <t>Servicii auxiliare pentru educatie   (cod 65.07.11.03+65.07.11.30)</t>
  </si>
  <si>
    <t>65.07.11</t>
  </si>
  <si>
    <t>34</t>
  </si>
  <si>
    <t xml:space="preserve">Internate si cantine pentru elevi </t>
  </si>
  <si>
    <t>65.07.11.03</t>
  </si>
  <si>
    <t>35</t>
  </si>
  <si>
    <t>Alte servicii auxiliare</t>
  </si>
  <si>
    <t>65.07.11.30</t>
  </si>
  <si>
    <t>36</t>
  </si>
  <si>
    <t>Alte cheltuieli in domeniul invatamntului</t>
  </si>
  <si>
    <t>65.07.50</t>
  </si>
  <si>
    <t>37</t>
  </si>
  <si>
    <t>Sanatate (cod 66.07.06+66.07.50)</t>
  </si>
  <si>
    <t>66.07</t>
  </si>
  <si>
    <t>38</t>
  </si>
  <si>
    <t>Servicii publice descentralizate</t>
  </si>
  <si>
    <t>66.07.02</t>
  </si>
  <si>
    <t>39</t>
  </si>
  <si>
    <t xml:space="preserve">Servicii de urgenta prespitalicesti si transport sanitar </t>
  </si>
  <si>
    <t>66.07.05</t>
  </si>
  <si>
    <t>40</t>
  </si>
  <si>
    <t>Servicii medicale in unitati sanitare cu paturi (cod 66.07.06.01)</t>
  </si>
  <si>
    <t>66.07.06</t>
  </si>
  <si>
    <t>41</t>
  </si>
  <si>
    <t>Spitale generale</t>
  </si>
  <si>
    <t>66.07.06.01</t>
  </si>
  <si>
    <t>42</t>
  </si>
  <si>
    <t>Unităţi medico-sociale</t>
  </si>
  <si>
    <t>66.07.06.03</t>
  </si>
  <si>
    <t>43</t>
  </si>
  <si>
    <t>Servicii de sanatate publica</t>
  </si>
  <si>
    <t>66.07.08</t>
  </si>
  <si>
    <t>44</t>
  </si>
  <si>
    <t>Alte cheltuieli in domeniul sanatatii (cod 66.07.50.50)</t>
  </si>
  <si>
    <t>66.07.50</t>
  </si>
  <si>
    <t>45</t>
  </si>
  <si>
    <t>Alte institutii si actiuni sanitare</t>
  </si>
  <si>
    <t>66.07.50.50</t>
  </si>
  <si>
    <t>46</t>
  </si>
  <si>
    <t>Cultura, recreere si religie (cod 67.07.03+67.07.50)</t>
  </si>
  <si>
    <t>67.07</t>
  </si>
  <si>
    <t>47</t>
  </si>
  <si>
    <t>Servicii culturale (cod 67.07.03.02 la cod 67.07.03.08+67.07.03.12+67.07.03.14+67.07.03.30)</t>
  </si>
  <si>
    <t>67.07.03</t>
  </si>
  <si>
    <t>48</t>
  </si>
  <si>
    <t>Biblioteci publice comunale, orasenesti, municipale</t>
  </si>
  <si>
    <t>67.07.03.02</t>
  </si>
  <si>
    <t>49</t>
  </si>
  <si>
    <t>Muzee</t>
  </si>
  <si>
    <t>67.07.03.03</t>
  </si>
  <si>
    <t>50</t>
  </si>
  <si>
    <t>Institutii publice de spectacole si concerte</t>
  </si>
  <si>
    <t>67.07.03.04</t>
  </si>
  <si>
    <t>51</t>
  </si>
  <si>
    <t>Scoli populare de arta si meserii</t>
  </si>
  <si>
    <t>67.07.03.05</t>
  </si>
  <si>
    <t>52</t>
  </si>
  <si>
    <t>Case de cultura</t>
  </si>
  <si>
    <t>67.07.03.06</t>
  </si>
  <si>
    <t>53</t>
  </si>
  <si>
    <t>Camine culturale</t>
  </si>
  <si>
    <t>67.07.03.07</t>
  </si>
  <si>
    <t>54</t>
  </si>
  <si>
    <t>Centre pentru conservarea si promovarea culturii traditionale</t>
  </si>
  <si>
    <t>67.07.03.08</t>
  </si>
  <si>
    <t>55</t>
  </si>
  <si>
    <t>Consolidarea si restaurarea monumentelor istorice</t>
  </si>
  <si>
    <t>67.07.03.12</t>
  </si>
  <si>
    <t>56</t>
  </si>
  <si>
    <t>Centre culturale</t>
  </si>
  <si>
    <t>67.07.03.14</t>
  </si>
  <si>
    <t>57</t>
  </si>
  <si>
    <t>Alte servicii culturale</t>
  </si>
  <si>
    <t>67.07.03.30</t>
  </si>
  <si>
    <t>58</t>
  </si>
  <si>
    <t>Servicii de emisiuni radio-tv si publicatii</t>
  </si>
  <si>
    <t>67.07.04</t>
  </si>
  <si>
    <t>59</t>
  </si>
  <si>
    <t>Servicii recreative si sportive (cod 67.07.05.01 la 67.07.05.03)</t>
  </si>
  <si>
    <t>67.07.05</t>
  </si>
  <si>
    <t>60</t>
  </si>
  <si>
    <t>Sport</t>
  </si>
  <si>
    <t>67.07.05.01</t>
  </si>
  <si>
    <t>61</t>
  </si>
  <si>
    <t>Tineret</t>
  </si>
  <si>
    <t>67.07.05.02</t>
  </si>
  <si>
    <t>62</t>
  </si>
  <si>
    <t>Intretinere gradini publice, parcuri, zone verzi, baze sportive si de agrement</t>
  </si>
  <si>
    <t>67.07.05.03</t>
  </si>
  <si>
    <t>63</t>
  </si>
  <si>
    <t>Servicii religioase</t>
  </si>
  <si>
    <t>67.07.06</t>
  </si>
  <si>
    <t>64</t>
  </si>
  <si>
    <t>Alte servicii in domeniile culturii, recreerii si religiei</t>
  </si>
  <si>
    <t>67.07.50</t>
  </si>
  <si>
    <t>65</t>
  </si>
  <si>
    <t>Asigurari si asistenta sociala (cod 68.07.04+68.07.06+68.07.15)</t>
  </si>
  <si>
    <t>68.07</t>
  </si>
  <si>
    <t>66</t>
  </si>
  <si>
    <t>68.07.02</t>
  </si>
  <si>
    <t>67</t>
  </si>
  <si>
    <t>Asistenta acordata persoanelor in varsta</t>
  </si>
  <si>
    <t>68.07.04</t>
  </si>
  <si>
    <t>68</t>
  </si>
  <si>
    <t>Asistenta sociala pentru familie si copii</t>
  </si>
  <si>
    <t>68.07.06</t>
  </si>
  <si>
    <t>69</t>
  </si>
  <si>
    <t>Crese</t>
  </si>
  <si>
    <t>68.07.11</t>
  </si>
  <si>
    <t>70</t>
  </si>
  <si>
    <t>Unitati de asistenta medico-sociale</t>
  </si>
  <si>
    <t>68.07.12</t>
  </si>
  <si>
    <t>71</t>
  </si>
  <si>
    <t>Prevenirea excluderii sociale (cod 68.07.15.02 la  68.07.15.50)</t>
  </si>
  <si>
    <t>68.07.15</t>
  </si>
  <si>
    <t>72</t>
  </si>
  <si>
    <t>Cantine de ajutor social</t>
  </si>
  <si>
    <t>68.07.15.02</t>
  </si>
  <si>
    <t>73</t>
  </si>
  <si>
    <t>Servicii sociale</t>
  </si>
  <si>
    <t>68.07.15.04</t>
  </si>
  <si>
    <t>74</t>
  </si>
  <si>
    <t>Alte cheltuieli in domeniul prevenirii excluderii sociale</t>
  </si>
  <si>
    <t>68.07.15.50</t>
  </si>
  <si>
    <t>75</t>
  </si>
  <si>
    <t>Alte cheltuieli in domeniu asigurarilor si asistentei sociale (cod 66.07.50.03)</t>
  </si>
  <si>
    <t>68.07.50</t>
  </si>
  <si>
    <t>76</t>
  </si>
  <si>
    <t>Alte cheltuieli in domeniul  asistentei  sociale</t>
  </si>
  <si>
    <t>68.07.50.50</t>
  </si>
  <si>
    <t>77</t>
  </si>
  <si>
    <t>Locuinte, servicii si dezvoltare publica (cod 70.07.03+70.07.05+70.07.06+70.07.07+70.07.50)</t>
  </si>
  <si>
    <t>70.07</t>
  </si>
  <si>
    <t>78</t>
  </si>
  <si>
    <t>Locuinte (cod 70.07.03.01+70.07.03.30)</t>
  </si>
  <si>
    <t>70.07.03</t>
  </si>
  <si>
    <t>79</t>
  </si>
  <si>
    <t>Dezvoltarea sistemului de locuinte</t>
  </si>
  <si>
    <t>70.07.03.01</t>
  </si>
  <si>
    <t>80</t>
  </si>
  <si>
    <t>Alte cheltuieli in domeniul locuintelor</t>
  </si>
  <si>
    <t>70.07.03.30</t>
  </si>
  <si>
    <t>81</t>
  </si>
  <si>
    <t>Alimentare cu apa si amenajari hidrotehnice (cod 70.07.05.01+70.07.05.02)</t>
  </si>
  <si>
    <t>70.07.05</t>
  </si>
  <si>
    <t>82</t>
  </si>
  <si>
    <t>Alimentare cu apa</t>
  </si>
  <si>
    <t>70.07.05.01</t>
  </si>
  <si>
    <t>83</t>
  </si>
  <si>
    <t xml:space="preserve">Amenajari hidrotehnice </t>
  </si>
  <si>
    <t>70.07.05.02</t>
  </si>
  <si>
    <t>84</t>
  </si>
  <si>
    <t>Iluminat public si electrificari rurale</t>
  </si>
  <si>
    <t>70.07.06</t>
  </si>
  <si>
    <t>85</t>
  </si>
  <si>
    <t>Alimentare cu gaze naturale in localitati</t>
  </si>
  <si>
    <t>70.07.07</t>
  </si>
  <si>
    <t>86</t>
  </si>
  <si>
    <t xml:space="preserve">Alte servicii In domeniile locuintelor, serviciilor si dezvoltarii comunale </t>
  </si>
  <si>
    <t>70.07.50</t>
  </si>
  <si>
    <t>87</t>
  </si>
  <si>
    <t>Protectia mediului (cod 74.07.05+74.07.06)</t>
  </si>
  <si>
    <t>74.07</t>
  </si>
  <si>
    <t>88</t>
  </si>
  <si>
    <t>Reducerea şi controlul poluării</t>
  </si>
  <si>
    <t>74.07.03</t>
  </si>
  <si>
    <t>89</t>
  </si>
  <si>
    <t>Salubritate si gestiunea deseurilor (cod 74.07.05.01+74.07.05.02)</t>
  </si>
  <si>
    <t>74.07.05</t>
  </si>
  <si>
    <t>90</t>
  </si>
  <si>
    <t>Salubritate</t>
  </si>
  <si>
    <t>74.07.05.01</t>
  </si>
  <si>
    <t>91</t>
  </si>
  <si>
    <t>Colectarea, tratarea si distrugerea deseurilor</t>
  </si>
  <si>
    <t>74.07.05.02</t>
  </si>
  <si>
    <t>92</t>
  </si>
  <si>
    <t>Canalizarea si tratarea apelor reziduale</t>
  </si>
  <si>
    <t>74.07.06</t>
  </si>
  <si>
    <t>93</t>
  </si>
  <si>
    <t>Partea V-a  ACTIUNI ECONOMICE Cod 80.07+81.07+83.07+84.07+85.07+87.07)</t>
  </si>
  <si>
    <t>79.07</t>
  </si>
  <si>
    <t>94</t>
  </si>
  <si>
    <t>Actiuni generale economice, comerciale si de munca(cod 80.07.01+80.07.02)</t>
  </si>
  <si>
    <t>80.07</t>
  </si>
  <si>
    <t>95</t>
  </si>
  <si>
    <t>Actiuni generale economice  comerciale (cod 80.07.01.03 la 80.07.01.10)</t>
  </si>
  <si>
    <t>80.07.01</t>
  </si>
  <si>
    <t>96</t>
  </si>
  <si>
    <t>Meteorologie</t>
  </si>
  <si>
    <t>80.07.01.03</t>
  </si>
  <si>
    <t>97</t>
  </si>
  <si>
    <t>Educatia si protectia consumatorului</t>
  </si>
  <si>
    <t>80.07.01.04</t>
  </si>
  <si>
    <t>98</t>
  </si>
  <si>
    <t>Prevenire si combatere inundatii si gheturi</t>
  </si>
  <si>
    <t>80.07.01.06</t>
  </si>
  <si>
    <t>99</t>
  </si>
  <si>
    <t>Programe de dezvoltare regionala si sociala</t>
  </si>
  <si>
    <t>80.07.01.10</t>
  </si>
  <si>
    <t>100</t>
  </si>
  <si>
    <t>Alte cheltuieli pentru actiuni generale economice si comerciale</t>
  </si>
  <si>
    <t>80.07.01.30</t>
  </si>
  <si>
    <t>101</t>
  </si>
  <si>
    <t>Actiuni generale de munca   (cod 80.07.02.04)</t>
  </si>
  <si>
    <t>80.07.02</t>
  </si>
  <si>
    <t>102</t>
  </si>
  <si>
    <t>Masuri active pentru combaterea somajului</t>
  </si>
  <si>
    <t>80.07.02.04</t>
  </si>
  <si>
    <t>103</t>
  </si>
  <si>
    <t>Combustibili si energie  (cod 81.07.01 la 81.07.50)</t>
  </si>
  <si>
    <t>81.07</t>
  </si>
  <si>
    <t>104</t>
  </si>
  <si>
    <t>Administratie centrala</t>
  </si>
  <si>
    <t>81.07.01</t>
  </si>
  <si>
    <t>105</t>
  </si>
  <si>
    <t>Carbune si alti combustibili minerali solizi</t>
  </si>
  <si>
    <t>81.07.02</t>
  </si>
  <si>
    <t>106</t>
  </si>
  <si>
    <t>Combustibil nuclear</t>
  </si>
  <si>
    <t>81.07.04</t>
  </si>
  <si>
    <t>107</t>
  </si>
  <si>
    <t>Energie electrica</t>
  </si>
  <si>
    <t>81.07.05</t>
  </si>
  <si>
    <t>108</t>
  </si>
  <si>
    <t>Energie termica</t>
  </si>
  <si>
    <t>81.07.06</t>
  </si>
  <si>
    <t>109</t>
  </si>
  <si>
    <t>Alti combustibili</t>
  </si>
  <si>
    <t>81.07.07</t>
  </si>
  <si>
    <t>110</t>
  </si>
  <si>
    <t>Alte cheltuieli privind combustibilii si energia</t>
  </si>
  <si>
    <t>81.07.50</t>
  </si>
  <si>
    <t>111</t>
  </si>
  <si>
    <t>Agricultura, silvicultura, piscicultura si vanatoare (cod 83.07.03)</t>
  </si>
  <si>
    <t>83.07</t>
  </si>
  <si>
    <t>112</t>
  </si>
  <si>
    <t>Agricultura (cod 83.07.03.02)</t>
  </si>
  <si>
    <t>83.07.03</t>
  </si>
  <si>
    <t>113</t>
  </si>
  <si>
    <t>Imbunatatiri funciare, irigatii, desecari si combaterea eroziunii solului</t>
  </si>
  <si>
    <t>83.07.03.02</t>
  </si>
  <si>
    <t>114</t>
  </si>
  <si>
    <t>Protecţia plantelor şi carantină fitosanitară</t>
  </si>
  <si>
    <t>83.07.03.03</t>
  </si>
  <si>
    <t>115</t>
  </si>
  <si>
    <t>Camere Agricole</t>
  </si>
  <si>
    <t>83.07.03.07</t>
  </si>
  <si>
    <t>116</t>
  </si>
  <si>
    <t xml:space="preserve">Alte cheltuieli in domeniul agriculturii </t>
  </si>
  <si>
    <t>83.07.03.30</t>
  </si>
  <si>
    <t>117</t>
  </si>
  <si>
    <t>Transporturi (cod 84.07.01 la 84.07.50)</t>
  </si>
  <si>
    <t>84.07</t>
  </si>
  <si>
    <t>118</t>
  </si>
  <si>
    <t>84.07.01</t>
  </si>
  <si>
    <t>119</t>
  </si>
  <si>
    <t>Transport rutier (cod 84.07.03.01 la 84.07.03.03)</t>
  </si>
  <si>
    <t>84.07.03</t>
  </si>
  <si>
    <t>120</t>
  </si>
  <si>
    <t>Drumuri si poduri</t>
  </si>
  <si>
    <t>84.07.03.01</t>
  </si>
  <si>
    <t>121</t>
  </si>
  <si>
    <t>Transport In comun</t>
  </si>
  <si>
    <t>84.07.03.02</t>
  </si>
  <si>
    <t>122</t>
  </si>
  <si>
    <t xml:space="preserve">Strazi </t>
  </si>
  <si>
    <t>84.07.03.03</t>
  </si>
  <si>
    <t>123</t>
  </si>
  <si>
    <t>Transport feroviar (cod 84.07.03.01 + 84.07.03.02)</t>
  </si>
  <si>
    <t>84.07.04</t>
  </si>
  <si>
    <t>124</t>
  </si>
  <si>
    <t>Transport pe calea ferata</t>
  </si>
  <si>
    <t>84.07.04.01</t>
  </si>
  <si>
    <t>125</t>
  </si>
  <si>
    <t>Transport cu metroul</t>
  </si>
  <si>
    <t>84.07.04.02</t>
  </si>
  <si>
    <t>126</t>
  </si>
  <si>
    <t>Transport pe apa</t>
  </si>
  <si>
    <t>84.07.05</t>
  </si>
  <si>
    <t>127</t>
  </si>
  <si>
    <t>Transport aerian (cod 84.07.06.01+ 84.07.06.02)</t>
  </si>
  <si>
    <t>84.07.06</t>
  </si>
  <si>
    <t>128</t>
  </si>
  <si>
    <t>Aeroporturi</t>
  </si>
  <si>
    <t>84.07.06.01</t>
  </si>
  <si>
    <t>129</t>
  </si>
  <si>
    <t>Aviatia civila</t>
  </si>
  <si>
    <t>84.07.06.02</t>
  </si>
  <si>
    <t>130</t>
  </si>
  <si>
    <t>Conducte si alte sisteme de transport</t>
  </si>
  <si>
    <t>84.07.07</t>
  </si>
  <si>
    <t>131</t>
  </si>
  <si>
    <t>Alte cheltuieli in domeniul transporturilor</t>
  </si>
  <si>
    <t>84.07.50</t>
  </si>
  <si>
    <t>132</t>
  </si>
  <si>
    <t>Comunicatii (cod 85.07.01)</t>
  </si>
  <si>
    <t>85.07</t>
  </si>
  <si>
    <t>133</t>
  </si>
  <si>
    <t>Comunicatii</t>
  </si>
  <si>
    <t>85.07.01</t>
  </si>
  <si>
    <t>134</t>
  </si>
  <si>
    <t>Alte actiuni economice (cod  87.07.01+87.07.50)</t>
  </si>
  <si>
    <t>87.07</t>
  </si>
  <si>
    <t>135</t>
  </si>
  <si>
    <t>Fondul Roman de Dezvoltare Sociala</t>
  </si>
  <si>
    <t>87.07.01</t>
  </si>
  <si>
    <t>136</t>
  </si>
  <si>
    <t>Alte actiuni economice</t>
  </si>
  <si>
    <t>87.07.02</t>
  </si>
  <si>
    <t>137</t>
  </si>
  <si>
    <t>Turism</t>
  </si>
  <si>
    <t>87.07.04</t>
  </si>
  <si>
    <t>138</t>
  </si>
  <si>
    <t>Proiecte de dezvoltare multifunctionale</t>
  </si>
  <si>
    <t>87.07.05</t>
  </si>
  <si>
    <t>139</t>
  </si>
  <si>
    <t>87.07.50</t>
  </si>
  <si>
    <t>140</t>
  </si>
  <si>
    <t>VII. REZERVE, EXCEDENT / DEFICIT</t>
  </si>
  <si>
    <t>96.07</t>
  </si>
  <si>
    <t>141</t>
  </si>
  <si>
    <t>DEFICIT cod 99.07.96+99.07.97</t>
  </si>
  <si>
    <t>99.07</t>
  </si>
  <si>
    <t>142</t>
  </si>
  <si>
    <t xml:space="preserve">    Deficitul secţiunii de funcţionare</t>
  </si>
  <si>
    <t>99.07.96</t>
  </si>
  <si>
    <t>143</t>
  </si>
  <si>
    <t xml:space="preserve">    Deficitul secţiunii de dezvoltare</t>
  </si>
  <si>
    <t>99.07.97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</si>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</sst>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D12+D16+D29+D87+D97+D103</f>
        <v>0</v>
      </c>
      <c r="E11" s="11">
        <f>E12+E16+E29+E87+E97+E103</f>
        <v>0</v>
      </c>
      <c r="F11" s="11">
        <f>F12+F16+F29+F87+F97+F103</f>
        <v>0</v>
      </c>
      <c r="G11" s="11">
        <f>G12+G16+G29+G87+G97+G103</f>
        <v>0</v>
      </c>
      <c r="H11" s="11">
        <f>H12+H16+H29+H87+H97+H103</f>
        <v>0</v>
      </c>
      <c r="I11" s="11">
        <f>I12+I16+I29+I87+I97+I103</f>
        <v>0</v>
      </c>
      <c r="J11" s="11">
        <f>H11-I11</f>
        <v>0</v>
      </c>
      <c r="K11" s="11">
        <f>K12+K16+K29+K87+K97+K103</f>
        <v>1059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</f>
        <v>0</v>
      </c>
      <c r="E12" s="11">
        <f>E13</f>
        <v>0</v>
      </c>
      <c r="F12" s="11">
        <f>F13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H12-I12</f>
        <v>0</v>
      </c>
      <c r="K12" s="11">
        <f>K13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D17+D19</f>
        <v>0</v>
      </c>
      <c r="E16" s="11">
        <f>E17+E19</f>
        <v>0</v>
      </c>
      <c r="F16" s="11">
        <f>F17+F19</f>
        <v>0</v>
      </c>
      <c r="G16" s="11">
        <f>G17+G19</f>
        <v>0</v>
      </c>
      <c r="H16" s="11">
        <f>H17+H19</f>
        <v>0</v>
      </c>
      <c r="I16" s="11">
        <f>I17+I19</f>
        <v>0</v>
      </c>
      <c r="J16" s="11">
        <f>H16-I16</f>
        <v>0</v>
      </c>
      <c r="K16" s="11">
        <f>K17+K19</f>
        <v>0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f>D18</f>
        <v>0</v>
      </c>
      <c r="E17" s="11">
        <f>E18</f>
        <v>0</v>
      </c>
      <c r="F17" s="11">
        <f>F18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H17-I17</f>
        <v>0</v>
      </c>
      <c r="K17" s="11">
        <f>K18</f>
        <v>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D20+D21+D25+D26+D27+D28</f>
        <v>0</v>
      </c>
      <c r="E19" s="11">
        <f>E20+E21+E25+E26+E27+E28</f>
        <v>0</v>
      </c>
      <c r="F19" s="11">
        <f>F20+F21+F25+F26+F27+F28</f>
        <v>0</v>
      </c>
      <c r="G19" s="11">
        <f>G20+G21+G25+G26+G27+G28</f>
        <v>0</v>
      </c>
      <c r="H19" s="11">
        <f>H20+H21+H25+H26+H27+H28</f>
        <v>0</v>
      </c>
      <c r="I19" s="11">
        <f>I20+I21+I25+I26+I27+I28</f>
        <v>0</v>
      </c>
      <c r="J19" s="11">
        <f>H19-I19</f>
        <v>0</v>
      </c>
      <c r="K19" s="11">
        <f>K20+K21+K25+K26+K27+K28</f>
        <v>0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0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f>D22+D23+D24</f>
        <v>0</v>
      </c>
      <c r="E21" s="11">
        <f>E22+E23+E24</f>
        <v>0</v>
      </c>
      <c r="F21" s="11">
        <f>F22+F23+F24</f>
        <v>0</v>
      </c>
      <c r="G21" s="11">
        <f>G22+G23+G24</f>
        <v>0</v>
      </c>
      <c r="H21" s="11">
        <f>H22+H23+H24</f>
        <v>0</v>
      </c>
      <c r="I21" s="11">
        <f>I22+I23+I24</f>
        <v>0</v>
      </c>
      <c r="J21" s="11">
        <f>H21-I21</f>
        <v>0</v>
      </c>
      <c r="K21" s="11">
        <f>K22+K23+K24</f>
        <v>0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f>H22-I22</f>
        <v>0</v>
      </c>
      <c r="K22" s="11">
        <v>0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f>H23-I23</f>
        <v>0</v>
      </c>
      <c r="K23" s="11">
        <v>0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f>H24-I24</f>
        <v>0</v>
      </c>
      <c r="K24" s="11">
        <v>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f>H25-I25</f>
        <v>0</v>
      </c>
      <c r="K25" s="11">
        <v>0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f>H26-I26</f>
        <v>0</v>
      </c>
      <c r="K26" s="11">
        <v>0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f>H27-I27</f>
        <v>0</v>
      </c>
      <c r="K27" s="11">
        <v>0</v>
      </c>
    </row>
    <row r="28" spans="1:11" s="6" customFormat="1" ht="22.5" x14ac:dyDescent="0.25">
      <c r="A28" s="10" t="s">
        <v>71</v>
      </c>
      <c r="B28" s="10" t="s">
        <v>72</v>
      </c>
      <c r="C28" s="10" t="s">
        <v>73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f>H28-I28</f>
        <v>0</v>
      </c>
      <c r="K28" s="11">
        <v>0</v>
      </c>
    </row>
    <row r="29" spans="1:11" s="6" customFormat="1" ht="33" x14ac:dyDescent="0.25">
      <c r="A29" s="10" t="s">
        <v>74</v>
      </c>
      <c r="B29" s="10" t="s">
        <v>75</v>
      </c>
      <c r="C29" s="10" t="s">
        <v>76</v>
      </c>
      <c r="D29" s="11">
        <f>D30+D47+D56+D75</f>
        <v>0</v>
      </c>
      <c r="E29" s="11">
        <f>E30+E47+E56+E75</f>
        <v>0</v>
      </c>
      <c r="F29" s="11">
        <f>F30+F47+F56+F75</f>
        <v>0</v>
      </c>
      <c r="G29" s="11">
        <f>G30+G47+G56+G75</f>
        <v>0</v>
      </c>
      <c r="H29" s="11">
        <f>H30+H47+H56+H75</f>
        <v>0</v>
      </c>
      <c r="I29" s="11">
        <f>I30+I47+I56+I75</f>
        <v>0</v>
      </c>
      <c r="J29" s="11">
        <f>H29-I29</f>
        <v>0</v>
      </c>
      <c r="K29" s="11">
        <f>K30+K47+K56+K75</f>
        <v>1059</v>
      </c>
    </row>
    <row r="30" spans="1:11" s="6" customFormat="1" ht="33" x14ac:dyDescent="0.25">
      <c r="A30" s="10" t="s">
        <v>77</v>
      </c>
      <c r="B30" s="10" t="s">
        <v>78</v>
      </c>
      <c r="C30" s="10" t="s">
        <v>79</v>
      </c>
      <c r="D30" s="11">
        <f>D31+D34+D38+D39+D41+D43+D46</f>
        <v>0</v>
      </c>
      <c r="E30" s="11">
        <f>E31+E34+E38+E39+E41+E43+E46</f>
        <v>0</v>
      </c>
      <c r="F30" s="11">
        <f>F31+F34+F38+F39+F41+F43+F46</f>
        <v>0</v>
      </c>
      <c r="G30" s="11">
        <f>G31+G34+G38+G39+G41+G43+G46</f>
        <v>0</v>
      </c>
      <c r="H30" s="11">
        <f>H31+H34+H38+H39+H41+H43+H46</f>
        <v>0</v>
      </c>
      <c r="I30" s="11">
        <f>I31+I34+I38+I39+I41+I43+I46</f>
        <v>0</v>
      </c>
      <c r="J30" s="11">
        <f>H30-I30</f>
        <v>0</v>
      </c>
      <c r="K30" s="11">
        <f>K31+K34+K38+K39+K41+K43+K46</f>
        <v>0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D32+D33</f>
        <v>0</v>
      </c>
      <c r="E31" s="11">
        <f>E32+E33</f>
        <v>0</v>
      </c>
      <c r="F31" s="11">
        <f>F32+F33</f>
        <v>0</v>
      </c>
      <c r="G31" s="11">
        <f>G32+G33</f>
        <v>0</v>
      </c>
      <c r="H31" s="11">
        <f>H32+H33</f>
        <v>0</v>
      </c>
      <c r="I31" s="11">
        <f>I32+I33</f>
        <v>0</v>
      </c>
      <c r="J31" s="11">
        <f>H31-I31</f>
        <v>0</v>
      </c>
      <c r="K31" s="11">
        <f>K32+K33</f>
        <v>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0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f>D35+D36+D37</f>
        <v>0</v>
      </c>
      <c r="E34" s="11">
        <f>E35+E36+E37</f>
        <v>0</v>
      </c>
      <c r="F34" s="11">
        <f>F35+F36+F37</f>
        <v>0</v>
      </c>
      <c r="G34" s="11">
        <f>G35+G36+G37</f>
        <v>0</v>
      </c>
      <c r="H34" s="11">
        <f>H35+H36+H37</f>
        <v>0</v>
      </c>
      <c r="I34" s="11">
        <f>I35+I36+I37</f>
        <v>0</v>
      </c>
      <c r="J34" s="11">
        <f>H34-I34</f>
        <v>0</v>
      </c>
      <c r="K34" s="11">
        <f>K35+K36+K37</f>
        <v>0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f>H35-I35</f>
        <v>0</v>
      </c>
      <c r="K35" s="11">
        <v>0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0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0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f>H38-I38</f>
        <v>0</v>
      </c>
      <c r="K38" s="11">
        <v>0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f>D40</f>
        <v>0</v>
      </c>
      <c r="E39" s="11">
        <f>E40</f>
        <v>0</v>
      </c>
      <c r="F39" s="11">
        <f>F40</f>
        <v>0</v>
      </c>
      <c r="G39" s="11">
        <f>G40</f>
        <v>0</v>
      </c>
      <c r="H39" s="11">
        <f>H40</f>
        <v>0</v>
      </c>
      <c r="I39" s="11">
        <f>I40</f>
        <v>0</v>
      </c>
      <c r="J39" s="11">
        <f>H39-I39</f>
        <v>0</v>
      </c>
      <c r="K39" s="11">
        <f>K40</f>
        <v>0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f>H40-I40</f>
        <v>0</v>
      </c>
      <c r="K40" s="11">
        <v>0</v>
      </c>
    </row>
    <row r="41" spans="1:11" s="6" customFormat="1" ht="22.5" x14ac:dyDescent="0.25">
      <c r="A41" s="10" t="s">
        <v>110</v>
      </c>
      <c r="B41" s="10" t="s">
        <v>111</v>
      </c>
      <c r="C41" s="10" t="s">
        <v>112</v>
      </c>
      <c r="D41" s="11">
        <f>D42</f>
        <v>0</v>
      </c>
      <c r="E41" s="11">
        <f>E42</f>
        <v>0</v>
      </c>
      <c r="F41" s="11">
        <f>F42</f>
        <v>0</v>
      </c>
      <c r="G41" s="11">
        <f>G42</f>
        <v>0</v>
      </c>
      <c r="H41" s="11">
        <f>H42</f>
        <v>0</v>
      </c>
      <c r="I41" s="11">
        <f>I42</f>
        <v>0</v>
      </c>
      <c r="J41" s="11">
        <f>H41-I41</f>
        <v>0</v>
      </c>
      <c r="K41" s="11">
        <f>K42</f>
        <v>0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f>H42-I42</f>
        <v>0</v>
      </c>
      <c r="K42" s="11">
        <v>0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D44+D45</f>
        <v>0</v>
      </c>
      <c r="E43" s="11">
        <f>E44+E45</f>
        <v>0</v>
      </c>
      <c r="F43" s="11">
        <f>F44+F45</f>
        <v>0</v>
      </c>
      <c r="G43" s="11">
        <f>G44+G45</f>
        <v>0</v>
      </c>
      <c r="H43" s="11">
        <f>H44+H45</f>
        <v>0</v>
      </c>
      <c r="I43" s="11">
        <f>I44+I45</f>
        <v>0</v>
      </c>
      <c r="J43" s="11">
        <f>H43-I43</f>
        <v>0</v>
      </c>
      <c r="K43" s="11">
        <f>K44+K45</f>
        <v>0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f>H44-I44</f>
        <v>0</v>
      </c>
      <c r="K44" s="11">
        <v>0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f>H45-I45</f>
        <v>0</v>
      </c>
      <c r="K45" s="11">
        <v>0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0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f>D48+D49+D50+D53+D54</f>
        <v>0</v>
      </c>
      <c r="E47" s="11">
        <f>E48+E49+E50+E53+E54</f>
        <v>0</v>
      </c>
      <c r="F47" s="11">
        <f>F48+F49+F50+F53+F54</f>
        <v>0</v>
      </c>
      <c r="G47" s="11">
        <f>G48+G49+G50+G53+G54</f>
        <v>0</v>
      </c>
      <c r="H47" s="11">
        <f>H48+H49+H50+H53+H54</f>
        <v>0</v>
      </c>
      <c r="I47" s="11">
        <f>I48+I49+I50+I53+I54</f>
        <v>0</v>
      </c>
      <c r="J47" s="11">
        <f>H47-I47</f>
        <v>0</v>
      </c>
      <c r="K47" s="11">
        <f>K48+K49+K50+K53+K54</f>
        <v>0</v>
      </c>
    </row>
    <row r="48" spans="1:11" s="6" customFormat="1" x14ac:dyDescent="0.25">
      <c r="A48" s="10" t="s">
        <v>131</v>
      </c>
      <c r="B48" s="10" t="s">
        <v>132</v>
      </c>
      <c r="C48" s="10" t="s">
        <v>133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f>H48-I48</f>
        <v>0</v>
      </c>
      <c r="K48" s="11">
        <v>0</v>
      </c>
    </row>
    <row r="49" spans="1:11" s="6" customFormat="1" ht="22.5" x14ac:dyDescent="0.25">
      <c r="A49" s="10" t="s">
        <v>134</v>
      </c>
      <c r="B49" s="10" t="s">
        <v>135</v>
      </c>
      <c r="C49" s="10" t="s">
        <v>136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f>H49-I49</f>
        <v>0</v>
      </c>
      <c r="K49" s="11">
        <v>0</v>
      </c>
    </row>
    <row r="50" spans="1:11" s="6" customFormat="1" ht="22.5" x14ac:dyDescent="0.25">
      <c r="A50" s="10" t="s">
        <v>137</v>
      </c>
      <c r="B50" s="10" t="s">
        <v>138</v>
      </c>
      <c r="C50" s="10" t="s">
        <v>139</v>
      </c>
      <c r="D50" s="11">
        <f>D51+D52</f>
        <v>0</v>
      </c>
      <c r="E50" s="11">
        <f>E51+E52</f>
        <v>0</v>
      </c>
      <c r="F50" s="11">
        <f>F51+F52</f>
        <v>0</v>
      </c>
      <c r="G50" s="11">
        <f>G51+G52</f>
        <v>0</v>
      </c>
      <c r="H50" s="11">
        <f>H51+H52</f>
        <v>0</v>
      </c>
      <c r="I50" s="11">
        <f>I51+I52</f>
        <v>0</v>
      </c>
      <c r="J50" s="11">
        <f>H50-I50</f>
        <v>0</v>
      </c>
      <c r="K50" s="11">
        <f>K51+K52</f>
        <v>0</v>
      </c>
    </row>
    <row r="51" spans="1:11" s="6" customFormat="1" x14ac:dyDescent="0.25">
      <c r="A51" s="10" t="s">
        <v>140</v>
      </c>
      <c r="B51" s="10" t="s">
        <v>141</v>
      </c>
      <c r="C51" s="10" t="s">
        <v>142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f>H51-I51</f>
        <v>0</v>
      </c>
      <c r="K51" s="11">
        <v>0</v>
      </c>
    </row>
    <row r="52" spans="1:11" s="6" customFormat="1" x14ac:dyDescent="0.25">
      <c r="A52" s="10" t="s">
        <v>143</v>
      </c>
      <c r="B52" s="10" t="s">
        <v>144</v>
      </c>
      <c r="C52" s="10" t="s">
        <v>145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f>H52-I52</f>
        <v>0</v>
      </c>
      <c r="K52" s="11">
        <v>0</v>
      </c>
    </row>
    <row r="53" spans="1:11" s="6" customFormat="1" x14ac:dyDescent="0.25">
      <c r="A53" s="10" t="s">
        <v>146</v>
      </c>
      <c r="B53" s="10" t="s">
        <v>147</v>
      </c>
      <c r="C53" s="10" t="s">
        <v>148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f>H53-I53</f>
        <v>0</v>
      </c>
      <c r="K53" s="11">
        <v>0</v>
      </c>
    </row>
    <row r="54" spans="1:11" s="6" customFormat="1" ht="22.5" x14ac:dyDescent="0.25">
      <c r="A54" s="10" t="s">
        <v>149</v>
      </c>
      <c r="B54" s="10" t="s">
        <v>150</v>
      </c>
      <c r="C54" s="10" t="s">
        <v>151</v>
      </c>
      <c r="D54" s="11">
        <f>D55</f>
        <v>0</v>
      </c>
      <c r="E54" s="11">
        <f>E55</f>
        <v>0</v>
      </c>
      <c r="F54" s="11">
        <f>F55</f>
        <v>0</v>
      </c>
      <c r="G54" s="11">
        <f>G55</f>
        <v>0</v>
      </c>
      <c r="H54" s="11">
        <f>H55</f>
        <v>0</v>
      </c>
      <c r="I54" s="11">
        <f>I55</f>
        <v>0</v>
      </c>
      <c r="J54" s="11">
        <f>H54-I54</f>
        <v>0</v>
      </c>
      <c r="K54" s="11">
        <f>K55</f>
        <v>0</v>
      </c>
    </row>
    <row r="55" spans="1:11" s="6" customFormat="1" x14ac:dyDescent="0.25">
      <c r="A55" s="10" t="s">
        <v>152</v>
      </c>
      <c r="B55" s="10" t="s">
        <v>153</v>
      </c>
      <c r="C55" s="10" t="s">
        <v>154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0</v>
      </c>
    </row>
    <row r="56" spans="1:11" s="6" customFormat="1" ht="22.5" x14ac:dyDescent="0.25">
      <c r="A56" s="10" t="s">
        <v>155</v>
      </c>
      <c r="B56" s="10" t="s">
        <v>156</v>
      </c>
      <c r="C56" s="10" t="s">
        <v>157</v>
      </c>
      <c r="D56" s="11">
        <f>D57+D68+D73+D69+D74</f>
        <v>0</v>
      </c>
      <c r="E56" s="11">
        <f>E57+E68+E73+E69+E74</f>
        <v>0</v>
      </c>
      <c r="F56" s="11">
        <f>F57+F68+F73+F69+F74</f>
        <v>0</v>
      </c>
      <c r="G56" s="11">
        <f>G57+G68+G73+G69+G74</f>
        <v>0</v>
      </c>
      <c r="H56" s="11">
        <f>H57+H68+H73+H69+H74</f>
        <v>0</v>
      </c>
      <c r="I56" s="11">
        <f>I57+I68+I73+I69+I74</f>
        <v>0</v>
      </c>
      <c r="J56" s="11">
        <f>H56-I56</f>
        <v>0</v>
      </c>
      <c r="K56" s="11">
        <f>K57+K68+K73+K69+K74</f>
        <v>1059</v>
      </c>
    </row>
    <row r="57" spans="1:11" s="6" customFormat="1" ht="33" x14ac:dyDescent="0.25">
      <c r="A57" s="10" t="s">
        <v>158</v>
      </c>
      <c r="B57" s="10" t="s">
        <v>159</v>
      </c>
      <c r="C57" s="10" t="s">
        <v>160</v>
      </c>
      <c r="D57" s="11">
        <f>D58+D59+D60+D61+D62+D63+D64+D65+D66+D67</f>
        <v>0</v>
      </c>
      <c r="E57" s="11">
        <f>E58+E59+E60+E61+E62+E63+E64+E65+E66+E67</f>
        <v>0</v>
      </c>
      <c r="F57" s="11">
        <f>F58+F59+F60+F61+F62+F63+F64+F65+F66+F67</f>
        <v>0</v>
      </c>
      <c r="G57" s="11">
        <f>G58+G59+G60+G61+G62+G63+G64+G65+G66+G67</f>
        <v>0</v>
      </c>
      <c r="H57" s="11">
        <f>H58+H59+H60+H61+H62+H63+H64+H65+H66+H67</f>
        <v>0</v>
      </c>
      <c r="I57" s="11">
        <f>I58+I59+I60+I61+I62+I63+I64+I65+I66+I67</f>
        <v>0</v>
      </c>
      <c r="J57" s="11">
        <f>H57-I57</f>
        <v>0</v>
      </c>
      <c r="K57" s="11">
        <f>K58+K59+K60+K61+K62+K63+K64+K65+K66+K67</f>
        <v>1059</v>
      </c>
    </row>
    <row r="58" spans="1:11" s="6" customFormat="1" ht="22.5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f>H58-I58</f>
        <v>0</v>
      </c>
      <c r="K58" s="11">
        <v>0</v>
      </c>
    </row>
    <row r="59" spans="1:11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f>H59-I59</f>
        <v>0</v>
      </c>
      <c r="K59" s="11">
        <v>0</v>
      </c>
    </row>
    <row r="60" spans="1:11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f>H60-I60</f>
        <v>0</v>
      </c>
      <c r="K60" s="11">
        <v>0</v>
      </c>
    </row>
    <row r="61" spans="1:11" s="6" customFormat="1" x14ac:dyDescent="0.25">
      <c r="A61" s="10" t="s">
        <v>170</v>
      </c>
      <c r="B61" s="10" t="s">
        <v>171</v>
      </c>
      <c r="C61" s="10" t="s">
        <v>172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f>H61-I61</f>
        <v>0</v>
      </c>
      <c r="K61" s="11">
        <v>0</v>
      </c>
    </row>
    <row r="62" spans="1:11" s="6" customFormat="1" x14ac:dyDescent="0.25">
      <c r="A62" s="10" t="s">
        <v>173</v>
      </c>
      <c r="B62" s="10" t="s">
        <v>174</v>
      </c>
      <c r="C62" s="10" t="s">
        <v>175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f>H62-I62</f>
        <v>0</v>
      </c>
      <c r="K62" s="11">
        <v>0</v>
      </c>
    </row>
    <row r="63" spans="1:11" s="6" customFormat="1" x14ac:dyDescent="0.25">
      <c r="A63" s="10" t="s">
        <v>176</v>
      </c>
      <c r="B63" s="10" t="s">
        <v>177</v>
      </c>
      <c r="C63" s="10" t="s">
        <v>178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f>H63-I63</f>
        <v>0</v>
      </c>
      <c r="K63" s="11">
        <v>1059</v>
      </c>
    </row>
    <row r="64" spans="1:11" s="6" customFormat="1" ht="22.5" x14ac:dyDescent="0.25">
      <c r="A64" s="10" t="s">
        <v>179</v>
      </c>
      <c r="B64" s="10" t="s">
        <v>180</v>
      </c>
      <c r="C64" s="10" t="s">
        <v>181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f>H64-I64</f>
        <v>0</v>
      </c>
      <c r="K64" s="11">
        <v>0</v>
      </c>
    </row>
    <row r="65" spans="1:11" s="6" customFormat="1" ht="22.5" x14ac:dyDescent="0.25">
      <c r="A65" s="10" t="s">
        <v>182</v>
      </c>
      <c r="B65" s="10" t="s">
        <v>183</v>
      </c>
      <c r="C65" s="10" t="s">
        <v>184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f>H65-I65</f>
        <v>0</v>
      </c>
      <c r="K65" s="11">
        <v>0</v>
      </c>
    </row>
    <row r="66" spans="1:11" s="6" customFormat="1" x14ac:dyDescent="0.25">
      <c r="A66" s="10" t="s">
        <v>185</v>
      </c>
      <c r="B66" s="10" t="s">
        <v>186</v>
      </c>
      <c r="C66" s="10" t="s">
        <v>187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f>H66-I66</f>
        <v>0</v>
      </c>
      <c r="K66" s="11">
        <v>0</v>
      </c>
    </row>
    <row r="67" spans="1:11" s="6" customFormat="1" x14ac:dyDescent="0.25">
      <c r="A67" s="10" t="s">
        <v>188</v>
      </c>
      <c r="B67" s="10" t="s">
        <v>189</v>
      </c>
      <c r="C67" s="10" t="s">
        <v>190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f>H67-I67</f>
        <v>0</v>
      </c>
      <c r="K67" s="11">
        <v>0</v>
      </c>
    </row>
    <row r="68" spans="1:11" s="6" customFormat="1" x14ac:dyDescent="0.25">
      <c r="A68" s="10" t="s">
        <v>191</v>
      </c>
      <c r="B68" s="10" t="s">
        <v>192</v>
      </c>
      <c r="C68" s="10" t="s">
        <v>193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f>H68-I68</f>
        <v>0</v>
      </c>
      <c r="K68" s="11">
        <v>0</v>
      </c>
    </row>
    <row r="69" spans="1:11" s="6" customFormat="1" ht="22.5" x14ac:dyDescent="0.25">
      <c r="A69" s="10" t="s">
        <v>194</v>
      </c>
      <c r="B69" s="10" t="s">
        <v>195</v>
      </c>
      <c r="C69" s="10" t="s">
        <v>196</v>
      </c>
      <c r="D69" s="11">
        <f>D70+D71+D72</f>
        <v>0</v>
      </c>
      <c r="E69" s="11">
        <f>E70+E71+E72</f>
        <v>0</v>
      </c>
      <c r="F69" s="11">
        <f>F70+F71+F72</f>
        <v>0</v>
      </c>
      <c r="G69" s="11">
        <f>G70+G71+G72</f>
        <v>0</v>
      </c>
      <c r="H69" s="11">
        <f>H70+H71+H72</f>
        <v>0</v>
      </c>
      <c r="I69" s="11">
        <f>I70+I71+I72</f>
        <v>0</v>
      </c>
      <c r="J69" s="11">
        <f>H69-I69</f>
        <v>0</v>
      </c>
      <c r="K69" s="11">
        <f>K70+K71+K72</f>
        <v>0</v>
      </c>
    </row>
    <row r="70" spans="1:11" s="6" customFormat="1" x14ac:dyDescent="0.25">
      <c r="A70" s="10" t="s">
        <v>197</v>
      </c>
      <c r="B70" s="10" t="s">
        <v>198</v>
      </c>
      <c r="C70" s="10" t="s">
        <v>199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f>H70-I70</f>
        <v>0</v>
      </c>
      <c r="K70" s="11">
        <v>0</v>
      </c>
    </row>
    <row r="71" spans="1:11" s="6" customFormat="1" x14ac:dyDescent="0.25">
      <c r="A71" s="10" t="s">
        <v>200</v>
      </c>
      <c r="B71" s="10" t="s">
        <v>201</v>
      </c>
      <c r="C71" s="10" t="s">
        <v>202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f>H71-I71</f>
        <v>0</v>
      </c>
      <c r="K71" s="11">
        <v>0</v>
      </c>
    </row>
    <row r="72" spans="1:11" s="6" customFormat="1" ht="22.5" x14ac:dyDescent="0.25">
      <c r="A72" s="10" t="s">
        <v>203</v>
      </c>
      <c r="B72" s="10" t="s">
        <v>204</v>
      </c>
      <c r="C72" s="10" t="s">
        <v>205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f>H72-I72</f>
        <v>0</v>
      </c>
      <c r="K72" s="11">
        <v>0</v>
      </c>
    </row>
    <row r="73" spans="1:11" s="6" customFormat="1" x14ac:dyDescent="0.25">
      <c r="A73" s="10" t="s">
        <v>206</v>
      </c>
      <c r="B73" s="10" t="s">
        <v>207</v>
      </c>
      <c r="C73" s="10" t="s">
        <v>208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f>H73-I73</f>
        <v>0</v>
      </c>
      <c r="K73" s="11">
        <v>0</v>
      </c>
    </row>
    <row r="74" spans="1:11" s="6" customFormat="1" ht="22.5" x14ac:dyDescent="0.25">
      <c r="A74" s="10" t="s">
        <v>209</v>
      </c>
      <c r="B74" s="10" t="s">
        <v>210</v>
      </c>
      <c r="C74" s="10" t="s">
        <v>211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f>H74-I74</f>
        <v>0</v>
      </c>
      <c r="K74" s="11">
        <v>0</v>
      </c>
    </row>
    <row r="75" spans="1:11" s="6" customFormat="1" ht="22.5" x14ac:dyDescent="0.25">
      <c r="A75" s="10" t="s">
        <v>212</v>
      </c>
      <c r="B75" s="10" t="s">
        <v>213</v>
      </c>
      <c r="C75" s="10" t="s">
        <v>214</v>
      </c>
      <c r="D75" s="11">
        <f>D76+D77+D78+D79+D80+D81+D85</f>
        <v>0</v>
      </c>
      <c r="E75" s="11">
        <f>E76+E77+E78+E79+E80+E81+E85</f>
        <v>0</v>
      </c>
      <c r="F75" s="11">
        <f>F76+F77+F78+F79+F80+F81+F85</f>
        <v>0</v>
      </c>
      <c r="G75" s="11">
        <f>G76+G77+G78+G79+G80+G81+G85</f>
        <v>0</v>
      </c>
      <c r="H75" s="11">
        <f>H76+H77+H78+H79+H80+H81+H85</f>
        <v>0</v>
      </c>
      <c r="I75" s="11">
        <f>I76+I77+I78+I79+I80+I81+I85</f>
        <v>0</v>
      </c>
      <c r="J75" s="11">
        <f>H75-I75</f>
        <v>0</v>
      </c>
      <c r="K75" s="11">
        <f>K76+K77+K78+K79+K80+K81+K85</f>
        <v>0</v>
      </c>
    </row>
    <row r="76" spans="1:11" s="6" customFormat="1" x14ac:dyDescent="0.25">
      <c r="A76" s="10" t="s">
        <v>215</v>
      </c>
      <c r="B76" s="10" t="s">
        <v>132</v>
      </c>
      <c r="C76" s="10" t="s">
        <v>216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f>H76-I76</f>
        <v>0</v>
      </c>
      <c r="K76" s="11">
        <v>0</v>
      </c>
    </row>
    <row r="77" spans="1:11" s="6" customFormat="1" x14ac:dyDescent="0.25">
      <c r="A77" s="10" t="s">
        <v>217</v>
      </c>
      <c r="B77" s="10" t="s">
        <v>218</v>
      </c>
      <c r="C77" s="10" t="s">
        <v>219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f>H77-I77</f>
        <v>0</v>
      </c>
      <c r="K77" s="11">
        <v>0</v>
      </c>
    </row>
    <row r="78" spans="1:11" s="6" customFormat="1" x14ac:dyDescent="0.25">
      <c r="A78" s="10" t="s">
        <v>220</v>
      </c>
      <c r="B78" s="10" t="s">
        <v>221</v>
      </c>
      <c r="C78" s="10" t="s">
        <v>222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f>H78-I78</f>
        <v>0</v>
      </c>
      <c r="K78" s="11">
        <v>0</v>
      </c>
    </row>
    <row r="79" spans="1:11" s="6" customFormat="1" x14ac:dyDescent="0.25">
      <c r="A79" s="10" t="s">
        <v>223</v>
      </c>
      <c r="B79" s="10" t="s">
        <v>224</v>
      </c>
      <c r="C79" s="10" t="s">
        <v>225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f>H79-I79</f>
        <v>0</v>
      </c>
      <c r="K79" s="11">
        <v>0</v>
      </c>
    </row>
    <row r="80" spans="1:11" s="6" customFormat="1" x14ac:dyDescent="0.25">
      <c r="A80" s="10" t="s">
        <v>226</v>
      </c>
      <c r="B80" s="10" t="s">
        <v>227</v>
      </c>
      <c r="C80" s="10" t="s">
        <v>228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f>H80-I80</f>
        <v>0</v>
      </c>
      <c r="K80" s="11">
        <v>0</v>
      </c>
    </row>
    <row r="81" spans="1:11" s="6" customFormat="1" ht="22.5" x14ac:dyDescent="0.25">
      <c r="A81" s="10" t="s">
        <v>229</v>
      </c>
      <c r="B81" s="10" t="s">
        <v>230</v>
      </c>
      <c r="C81" s="10" t="s">
        <v>231</v>
      </c>
      <c r="D81" s="11">
        <f>D82+D83+D84</f>
        <v>0</v>
      </c>
      <c r="E81" s="11">
        <f>E82+E83+E84</f>
        <v>0</v>
      </c>
      <c r="F81" s="11">
        <f>F82+F83+F84</f>
        <v>0</v>
      </c>
      <c r="G81" s="11">
        <f>G82+G83+G84</f>
        <v>0</v>
      </c>
      <c r="H81" s="11">
        <f>H82+H83+H84</f>
        <v>0</v>
      </c>
      <c r="I81" s="11">
        <f>I82+I83+I84</f>
        <v>0</v>
      </c>
      <c r="J81" s="11">
        <f>H81-I81</f>
        <v>0</v>
      </c>
      <c r="K81" s="11">
        <f>K82+K83+K84</f>
        <v>0</v>
      </c>
    </row>
    <row r="82" spans="1:11" s="6" customFormat="1" x14ac:dyDescent="0.25">
      <c r="A82" s="10" t="s">
        <v>232</v>
      </c>
      <c r="B82" s="10" t="s">
        <v>233</v>
      </c>
      <c r="C82" s="10" t="s">
        <v>234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f>H82-I82</f>
        <v>0</v>
      </c>
      <c r="K82" s="11">
        <v>0</v>
      </c>
    </row>
    <row r="83" spans="1:11" s="6" customFormat="1" x14ac:dyDescent="0.25">
      <c r="A83" s="10" t="s">
        <v>235</v>
      </c>
      <c r="B83" s="10" t="s">
        <v>236</v>
      </c>
      <c r="C83" s="10" t="s">
        <v>237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f>H83-I83</f>
        <v>0</v>
      </c>
      <c r="K83" s="11">
        <v>0</v>
      </c>
    </row>
    <row r="84" spans="1:11" s="6" customFormat="1" ht="22.5" x14ac:dyDescent="0.25">
      <c r="A84" s="10" t="s">
        <v>238</v>
      </c>
      <c r="B84" s="10" t="s">
        <v>239</v>
      </c>
      <c r="C84" s="10" t="s">
        <v>240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f>H84-I84</f>
        <v>0</v>
      </c>
      <c r="K84" s="11">
        <v>0</v>
      </c>
    </row>
    <row r="85" spans="1:11" s="6" customFormat="1" ht="22.5" x14ac:dyDescent="0.25">
      <c r="A85" s="10" t="s">
        <v>241</v>
      </c>
      <c r="B85" s="10" t="s">
        <v>242</v>
      </c>
      <c r="C85" s="10" t="s">
        <v>243</v>
      </c>
      <c r="D85" s="11">
        <f>D86</f>
        <v>0</v>
      </c>
      <c r="E85" s="11">
        <f>E86</f>
        <v>0</v>
      </c>
      <c r="F85" s="11">
        <f>F86</f>
        <v>0</v>
      </c>
      <c r="G85" s="11">
        <f>G86</f>
        <v>0</v>
      </c>
      <c r="H85" s="11">
        <f>H86</f>
        <v>0</v>
      </c>
      <c r="I85" s="11">
        <f>I86</f>
        <v>0</v>
      </c>
      <c r="J85" s="11">
        <f>H85-I85</f>
        <v>0</v>
      </c>
      <c r="K85" s="11">
        <f>K86</f>
        <v>0</v>
      </c>
    </row>
    <row r="86" spans="1:11" s="6" customFormat="1" x14ac:dyDescent="0.25">
      <c r="A86" s="10" t="s">
        <v>244</v>
      </c>
      <c r="B86" s="10" t="s">
        <v>245</v>
      </c>
      <c r="C86" s="10" t="s">
        <v>246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f>H86-I86</f>
        <v>0</v>
      </c>
      <c r="K86" s="11">
        <v>0</v>
      </c>
    </row>
    <row r="87" spans="1:11" s="6" customFormat="1" ht="33" x14ac:dyDescent="0.25">
      <c r="A87" s="10" t="s">
        <v>247</v>
      </c>
      <c r="B87" s="10" t="s">
        <v>248</v>
      </c>
      <c r="C87" s="10" t="s">
        <v>249</v>
      </c>
      <c r="D87" s="11">
        <f>D88+D91+D94+D95+D96</f>
        <v>0</v>
      </c>
      <c r="E87" s="11">
        <f>E88+E91+E94+E95+E96</f>
        <v>0</v>
      </c>
      <c r="F87" s="11">
        <f>F88+F91+F94+F95+F96</f>
        <v>0</v>
      </c>
      <c r="G87" s="11">
        <f>G88+G91+G94+G95+G96</f>
        <v>0</v>
      </c>
      <c r="H87" s="11">
        <f>H88+H91+H94+H95+H96</f>
        <v>0</v>
      </c>
      <c r="I87" s="11">
        <f>I88+I91+I94+I95+I96</f>
        <v>0</v>
      </c>
      <c r="J87" s="11">
        <f>H87-I87</f>
        <v>0</v>
      </c>
      <c r="K87" s="11">
        <f>K88+K91+K94+K95+K96</f>
        <v>0</v>
      </c>
    </row>
    <row r="88" spans="1:11" s="6" customFormat="1" x14ac:dyDescent="0.25">
      <c r="A88" s="10" t="s">
        <v>250</v>
      </c>
      <c r="B88" s="10" t="s">
        <v>251</v>
      </c>
      <c r="C88" s="10" t="s">
        <v>252</v>
      </c>
      <c r="D88" s="11">
        <f>D89+D90</f>
        <v>0</v>
      </c>
      <c r="E88" s="11">
        <f>E89+E90</f>
        <v>0</v>
      </c>
      <c r="F88" s="11">
        <f>F89+F90</f>
        <v>0</v>
      </c>
      <c r="G88" s="11">
        <f>G89+G90</f>
        <v>0</v>
      </c>
      <c r="H88" s="11">
        <f>H89+H90</f>
        <v>0</v>
      </c>
      <c r="I88" s="11">
        <f>I89+I90</f>
        <v>0</v>
      </c>
      <c r="J88" s="11">
        <f>H88-I88</f>
        <v>0</v>
      </c>
      <c r="K88" s="11">
        <f>K89+K90</f>
        <v>0</v>
      </c>
    </row>
    <row r="89" spans="1:11" s="6" customFormat="1" x14ac:dyDescent="0.25">
      <c r="A89" s="10" t="s">
        <v>253</v>
      </c>
      <c r="B89" s="10" t="s">
        <v>254</v>
      </c>
      <c r="C89" s="10" t="s">
        <v>255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f>H89-I89</f>
        <v>0</v>
      </c>
      <c r="K89" s="11">
        <v>0</v>
      </c>
    </row>
    <row r="90" spans="1:11" s="6" customFormat="1" x14ac:dyDescent="0.25">
      <c r="A90" s="10" t="s">
        <v>256</v>
      </c>
      <c r="B90" s="10" t="s">
        <v>257</v>
      </c>
      <c r="C90" s="10" t="s">
        <v>258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f>H90-I90</f>
        <v>0</v>
      </c>
      <c r="K90" s="11">
        <v>0</v>
      </c>
    </row>
    <row r="91" spans="1:11" s="6" customFormat="1" ht="22.5" x14ac:dyDescent="0.25">
      <c r="A91" s="10" t="s">
        <v>259</v>
      </c>
      <c r="B91" s="10" t="s">
        <v>260</v>
      </c>
      <c r="C91" s="10" t="s">
        <v>261</v>
      </c>
      <c r="D91" s="11">
        <f>D92+D93</f>
        <v>0</v>
      </c>
      <c r="E91" s="11">
        <f>E92+E93</f>
        <v>0</v>
      </c>
      <c r="F91" s="11">
        <f>F92+F93</f>
        <v>0</v>
      </c>
      <c r="G91" s="11">
        <f>G92+G93</f>
        <v>0</v>
      </c>
      <c r="H91" s="11">
        <f>H92+H93</f>
        <v>0</v>
      </c>
      <c r="I91" s="11">
        <f>I92+I93</f>
        <v>0</v>
      </c>
      <c r="J91" s="11">
        <f>H91-I91</f>
        <v>0</v>
      </c>
      <c r="K91" s="11">
        <f>K92+K93</f>
        <v>0</v>
      </c>
    </row>
    <row r="92" spans="1:11" s="6" customFormat="1" x14ac:dyDescent="0.25">
      <c r="A92" s="10" t="s">
        <v>262</v>
      </c>
      <c r="B92" s="10" t="s">
        <v>263</v>
      </c>
      <c r="C92" s="10" t="s">
        <v>264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f>H92-I92</f>
        <v>0</v>
      </c>
      <c r="K92" s="11">
        <v>0</v>
      </c>
    </row>
    <row r="93" spans="1:11" s="6" customFormat="1" x14ac:dyDescent="0.25">
      <c r="A93" s="10" t="s">
        <v>265</v>
      </c>
      <c r="B93" s="10" t="s">
        <v>266</v>
      </c>
      <c r="C93" s="10" t="s">
        <v>267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f>H93-I93</f>
        <v>0</v>
      </c>
      <c r="K93" s="11">
        <v>0</v>
      </c>
    </row>
    <row r="94" spans="1:11" s="6" customFormat="1" x14ac:dyDescent="0.25">
      <c r="A94" s="10" t="s">
        <v>268</v>
      </c>
      <c r="B94" s="10" t="s">
        <v>269</v>
      </c>
      <c r="C94" s="10" t="s">
        <v>270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f>H94-I94</f>
        <v>0</v>
      </c>
      <c r="K94" s="11">
        <v>0</v>
      </c>
    </row>
    <row r="95" spans="1:11" s="6" customFormat="1" x14ac:dyDescent="0.25">
      <c r="A95" s="10" t="s">
        <v>271</v>
      </c>
      <c r="B95" s="10" t="s">
        <v>272</v>
      </c>
      <c r="C95" s="10" t="s">
        <v>273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f>H95-I95</f>
        <v>0</v>
      </c>
      <c r="K95" s="11">
        <v>0</v>
      </c>
    </row>
    <row r="96" spans="1:11" s="6" customFormat="1" ht="22.5" x14ac:dyDescent="0.25">
      <c r="A96" s="10" t="s">
        <v>274</v>
      </c>
      <c r="B96" s="10" t="s">
        <v>275</v>
      </c>
      <c r="C96" s="10" t="s">
        <v>276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f>H96-I96</f>
        <v>0</v>
      </c>
      <c r="K96" s="11">
        <v>0</v>
      </c>
    </row>
    <row r="97" spans="1:11" s="6" customFormat="1" x14ac:dyDescent="0.25">
      <c r="A97" s="10" t="s">
        <v>277</v>
      </c>
      <c r="B97" s="10" t="s">
        <v>278</v>
      </c>
      <c r="C97" s="10" t="s">
        <v>279</v>
      </c>
      <c r="D97" s="11">
        <f>D98+D99+D102</f>
        <v>0</v>
      </c>
      <c r="E97" s="11">
        <f>E98+E99+E102</f>
        <v>0</v>
      </c>
      <c r="F97" s="11">
        <f>F98+F99+F102</f>
        <v>0</v>
      </c>
      <c r="G97" s="11">
        <f>G98+G99+G102</f>
        <v>0</v>
      </c>
      <c r="H97" s="11">
        <f>H98+H99+H102</f>
        <v>0</v>
      </c>
      <c r="I97" s="11">
        <f>I98+I99+I102</f>
        <v>0</v>
      </c>
      <c r="J97" s="11">
        <f>H97-I97</f>
        <v>0</v>
      </c>
      <c r="K97" s="11">
        <f>K98+K99+K102</f>
        <v>0</v>
      </c>
    </row>
    <row r="98" spans="1:11" s="6" customFormat="1" x14ac:dyDescent="0.25">
      <c r="A98" s="10" t="s">
        <v>280</v>
      </c>
      <c r="B98" s="10" t="s">
        <v>281</v>
      </c>
      <c r="C98" s="10" t="s">
        <v>282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f>H98-I98</f>
        <v>0</v>
      </c>
      <c r="K98" s="11">
        <v>0</v>
      </c>
    </row>
    <row r="99" spans="1:11" s="6" customFormat="1" ht="22.5" x14ac:dyDescent="0.25">
      <c r="A99" s="10" t="s">
        <v>283</v>
      </c>
      <c r="B99" s="10" t="s">
        <v>284</v>
      </c>
      <c r="C99" s="10" t="s">
        <v>285</v>
      </c>
      <c r="D99" s="11">
        <f>D100+D101</f>
        <v>0</v>
      </c>
      <c r="E99" s="11">
        <f>E100+E101</f>
        <v>0</v>
      </c>
      <c r="F99" s="11">
        <f>F100+F101</f>
        <v>0</v>
      </c>
      <c r="G99" s="11">
        <f>G100+G101</f>
        <v>0</v>
      </c>
      <c r="H99" s="11">
        <f>H100+H101</f>
        <v>0</v>
      </c>
      <c r="I99" s="11">
        <f>I100+I101</f>
        <v>0</v>
      </c>
      <c r="J99" s="11">
        <f>H99-I99</f>
        <v>0</v>
      </c>
      <c r="K99" s="11">
        <f>K100+K101</f>
        <v>0</v>
      </c>
    </row>
    <row r="100" spans="1:11" s="6" customFormat="1" x14ac:dyDescent="0.25">
      <c r="A100" s="10" t="s">
        <v>286</v>
      </c>
      <c r="B100" s="10" t="s">
        <v>287</v>
      </c>
      <c r="C100" s="10" t="s">
        <v>288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f>H100-I100</f>
        <v>0</v>
      </c>
      <c r="K100" s="11">
        <v>0</v>
      </c>
    </row>
    <row r="101" spans="1:11" s="6" customFormat="1" x14ac:dyDescent="0.25">
      <c r="A101" s="10" t="s">
        <v>289</v>
      </c>
      <c r="B101" s="10" t="s">
        <v>290</v>
      </c>
      <c r="C101" s="10" t="s">
        <v>291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f>H101-I101</f>
        <v>0</v>
      </c>
      <c r="K101" s="11">
        <v>0</v>
      </c>
    </row>
    <row r="102" spans="1:11" s="6" customFormat="1" x14ac:dyDescent="0.25">
      <c r="A102" s="10" t="s">
        <v>292</v>
      </c>
      <c r="B102" s="10" t="s">
        <v>293</v>
      </c>
      <c r="C102" s="10" t="s">
        <v>294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f>H102-I102</f>
        <v>0</v>
      </c>
      <c r="K102" s="11">
        <v>0</v>
      </c>
    </row>
    <row r="103" spans="1:11" s="6" customFormat="1" ht="22.5" x14ac:dyDescent="0.25">
      <c r="A103" s="10" t="s">
        <v>295</v>
      </c>
      <c r="B103" s="10" t="s">
        <v>296</v>
      </c>
      <c r="C103" s="10" t="s">
        <v>297</v>
      </c>
      <c r="D103" s="11">
        <f>D104+D113+D121+D127+D142+D144</f>
        <v>0</v>
      </c>
      <c r="E103" s="11">
        <f>E104+E113+E121+E127+E142+E144</f>
        <v>0</v>
      </c>
      <c r="F103" s="11">
        <f>F104+F113+F121+F127+F142+F144</f>
        <v>0</v>
      </c>
      <c r="G103" s="11">
        <f>G104+G113+G121+G127+G142+G144</f>
        <v>0</v>
      </c>
      <c r="H103" s="11">
        <f>H104+H113+H121+H127+H142+H144</f>
        <v>0</v>
      </c>
      <c r="I103" s="11">
        <f>I104+I113+I121+I127+I142+I144</f>
        <v>0</v>
      </c>
      <c r="J103" s="11">
        <f>H103-I103</f>
        <v>0</v>
      </c>
      <c r="K103" s="11">
        <f>K104+K113+K121+K127+K142+K144</f>
        <v>0</v>
      </c>
    </row>
    <row r="104" spans="1:11" s="6" customFormat="1" ht="22.5" x14ac:dyDescent="0.25">
      <c r="A104" s="10" t="s">
        <v>298</v>
      </c>
      <c r="B104" s="10" t="s">
        <v>299</v>
      </c>
      <c r="C104" s="10" t="s">
        <v>300</v>
      </c>
      <c r="D104" s="11">
        <f>D105+D111</f>
        <v>0</v>
      </c>
      <c r="E104" s="11">
        <f>E105+E111</f>
        <v>0</v>
      </c>
      <c r="F104" s="11">
        <f>F105+F111</f>
        <v>0</v>
      </c>
      <c r="G104" s="11">
        <f>G105+G111</f>
        <v>0</v>
      </c>
      <c r="H104" s="11">
        <f>H105+H111</f>
        <v>0</v>
      </c>
      <c r="I104" s="11">
        <f>I105+I111</f>
        <v>0</v>
      </c>
      <c r="J104" s="11">
        <f>H104-I104</f>
        <v>0</v>
      </c>
      <c r="K104" s="11">
        <f>K105+K111</f>
        <v>0</v>
      </c>
    </row>
    <row r="105" spans="1:11" s="6" customFormat="1" ht="22.5" x14ac:dyDescent="0.25">
      <c r="A105" s="10" t="s">
        <v>301</v>
      </c>
      <c r="B105" s="10" t="s">
        <v>302</v>
      </c>
      <c r="C105" s="10" t="s">
        <v>303</v>
      </c>
      <c r="D105" s="11">
        <f>D106+D107+D108+D109+D110</f>
        <v>0</v>
      </c>
      <c r="E105" s="11">
        <f>E106+E107+E108+E109+E110</f>
        <v>0</v>
      </c>
      <c r="F105" s="11">
        <f>F106+F107+F108+F109+F110</f>
        <v>0</v>
      </c>
      <c r="G105" s="11">
        <f>G106+G107+G108+G109+G110</f>
        <v>0</v>
      </c>
      <c r="H105" s="11">
        <f>H106+H107+H108+H109+H110</f>
        <v>0</v>
      </c>
      <c r="I105" s="11">
        <f>I106+I107+I108+I109+I110</f>
        <v>0</v>
      </c>
      <c r="J105" s="11">
        <f>H105-I105</f>
        <v>0</v>
      </c>
      <c r="K105" s="11">
        <f>K106+K107+K108+K109+K110</f>
        <v>0</v>
      </c>
    </row>
    <row r="106" spans="1:11" s="6" customFormat="1" x14ac:dyDescent="0.25">
      <c r="A106" s="10" t="s">
        <v>304</v>
      </c>
      <c r="B106" s="10" t="s">
        <v>305</v>
      </c>
      <c r="C106" s="10" t="s">
        <v>306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f>H106-I106</f>
        <v>0</v>
      </c>
      <c r="K106" s="11">
        <v>0</v>
      </c>
    </row>
    <row r="107" spans="1:11" s="6" customFormat="1" x14ac:dyDescent="0.25">
      <c r="A107" s="10" t="s">
        <v>307</v>
      </c>
      <c r="B107" s="10" t="s">
        <v>308</v>
      </c>
      <c r="C107" s="10" t="s">
        <v>309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f>H107-I107</f>
        <v>0</v>
      </c>
      <c r="K107" s="11">
        <v>0</v>
      </c>
    </row>
    <row r="108" spans="1:11" s="6" customFormat="1" x14ac:dyDescent="0.25">
      <c r="A108" s="10" t="s">
        <v>310</v>
      </c>
      <c r="B108" s="10" t="s">
        <v>311</v>
      </c>
      <c r="C108" s="10" t="s">
        <v>312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f>H108-I108</f>
        <v>0</v>
      </c>
      <c r="K108" s="11">
        <v>0</v>
      </c>
    </row>
    <row r="109" spans="1:11" s="6" customFormat="1" x14ac:dyDescent="0.25">
      <c r="A109" s="10" t="s">
        <v>313</v>
      </c>
      <c r="B109" s="10" t="s">
        <v>314</v>
      </c>
      <c r="C109" s="10" t="s">
        <v>315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f>H109-I109</f>
        <v>0</v>
      </c>
      <c r="K109" s="11">
        <v>0</v>
      </c>
    </row>
    <row r="110" spans="1:11" s="6" customFormat="1" ht="22.5" x14ac:dyDescent="0.25">
      <c r="A110" s="10" t="s">
        <v>316</v>
      </c>
      <c r="B110" s="10" t="s">
        <v>317</v>
      </c>
      <c r="C110" s="10" t="s">
        <v>318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f>H110-I110</f>
        <v>0</v>
      </c>
      <c r="K110" s="11">
        <v>0</v>
      </c>
    </row>
    <row r="111" spans="1:11" s="6" customFormat="1" x14ac:dyDescent="0.25">
      <c r="A111" s="10" t="s">
        <v>319</v>
      </c>
      <c r="B111" s="10" t="s">
        <v>320</v>
      </c>
      <c r="C111" s="10" t="s">
        <v>321</v>
      </c>
      <c r="D111" s="11">
        <f>D112</f>
        <v>0</v>
      </c>
      <c r="E111" s="11">
        <f>E112</f>
        <v>0</v>
      </c>
      <c r="F111" s="11">
        <f>F112</f>
        <v>0</v>
      </c>
      <c r="G111" s="11">
        <f>G112</f>
        <v>0</v>
      </c>
      <c r="H111" s="11">
        <f>H112</f>
        <v>0</v>
      </c>
      <c r="I111" s="11">
        <f>I112</f>
        <v>0</v>
      </c>
      <c r="J111" s="11">
        <f>H111-I111</f>
        <v>0</v>
      </c>
      <c r="K111" s="11">
        <f>K112</f>
        <v>0</v>
      </c>
    </row>
    <row r="112" spans="1:11" s="6" customFormat="1" x14ac:dyDescent="0.25">
      <c r="A112" s="10" t="s">
        <v>322</v>
      </c>
      <c r="B112" s="10" t="s">
        <v>323</v>
      </c>
      <c r="C112" s="10" t="s">
        <v>324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f>H112-I112</f>
        <v>0</v>
      </c>
      <c r="K112" s="11">
        <v>0</v>
      </c>
    </row>
    <row r="113" spans="1:11" s="6" customFormat="1" ht="22.5" x14ac:dyDescent="0.25">
      <c r="A113" s="10" t="s">
        <v>325</v>
      </c>
      <c r="B113" s="10" t="s">
        <v>326</v>
      </c>
      <c r="C113" s="10" t="s">
        <v>327</v>
      </c>
      <c r="D113" s="11">
        <f>D114+D115+D116+D117+D118+D119+D120</f>
        <v>0</v>
      </c>
      <c r="E113" s="11">
        <f>E114+E115+E116+E117+E118+E119+E120</f>
        <v>0</v>
      </c>
      <c r="F113" s="11">
        <f>F114+F115+F116+F117+F118+F119+F120</f>
        <v>0</v>
      </c>
      <c r="G113" s="11">
        <f>G114+G115+G116+G117+G118+G119+G120</f>
        <v>0</v>
      </c>
      <c r="H113" s="11">
        <f>H114+H115+H116+H117+H118+H119+H120</f>
        <v>0</v>
      </c>
      <c r="I113" s="11">
        <f>I114+I115+I116+I117+I118+I119+I120</f>
        <v>0</v>
      </c>
      <c r="J113" s="11">
        <f>H113-I113</f>
        <v>0</v>
      </c>
      <c r="K113" s="11">
        <f>K114+K115+K116+K117+K118+K119+K120</f>
        <v>0</v>
      </c>
    </row>
    <row r="114" spans="1:11" s="6" customFormat="1" x14ac:dyDescent="0.25">
      <c r="A114" s="10" t="s">
        <v>328</v>
      </c>
      <c r="B114" s="10" t="s">
        <v>329</v>
      </c>
      <c r="C114" s="10" t="s">
        <v>330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f>H114-I114</f>
        <v>0</v>
      </c>
      <c r="K114" s="11">
        <v>0</v>
      </c>
    </row>
    <row r="115" spans="1:11" s="6" customFormat="1" x14ac:dyDescent="0.25">
      <c r="A115" s="10" t="s">
        <v>331</v>
      </c>
      <c r="B115" s="10" t="s">
        <v>332</v>
      </c>
      <c r="C115" s="10" t="s">
        <v>333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f>H115-I115</f>
        <v>0</v>
      </c>
      <c r="K115" s="11">
        <v>0</v>
      </c>
    </row>
    <row r="116" spans="1:11" s="6" customFormat="1" x14ac:dyDescent="0.25">
      <c r="A116" s="10" t="s">
        <v>334</v>
      </c>
      <c r="B116" s="10" t="s">
        <v>335</v>
      </c>
      <c r="C116" s="10" t="s">
        <v>336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f>H116-I116</f>
        <v>0</v>
      </c>
      <c r="K116" s="11">
        <v>0</v>
      </c>
    </row>
    <row r="117" spans="1:11" s="6" customFormat="1" x14ac:dyDescent="0.25">
      <c r="A117" s="10" t="s">
        <v>337</v>
      </c>
      <c r="B117" s="10" t="s">
        <v>338</v>
      </c>
      <c r="C117" s="10" t="s">
        <v>339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f>H117-I117</f>
        <v>0</v>
      </c>
      <c r="K117" s="11">
        <v>0</v>
      </c>
    </row>
    <row r="118" spans="1:11" s="6" customFormat="1" x14ac:dyDescent="0.25">
      <c r="A118" s="10" t="s">
        <v>340</v>
      </c>
      <c r="B118" s="10" t="s">
        <v>341</v>
      </c>
      <c r="C118" s="10" t="s">
        <v>342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f>H118-I118</f>
        <v>0</v>
      </c>
      <c r="K118" s="11">
        <v>0</v>
      </c>
    </row>
    <row r="119" spans="1:11" s="6" customFormat="1" x14ac:dyDescent="0.25">
      <c r="A119" s="10" t="s">
        <v>343</v>
      </c>
      <c r="B119" s="10" t="s">
        <v>344</v>
      </c>
      <c r="C119" s="10" t="s">
        <v>345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f>H119-I119</f>
        <v>0</v>
      </c>
      <c r="K119" s="11">
        <v>0</v>
      </c>
    </row>
    <row r="120" spans="1:11" s="6" customFormat="1" x14ac:dyDescent="0.25">
      <c r="A120" s="10" t="s">
        <v>346</v>
      </c>
      <c r="B120" s="10" t="s">
        <v>347</v>
      </c>
      <c r="C120" s="10" t="s">
        <v>348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f>H120-I120</f>
        <v>0</v>
      </c>
      <c r="K120" s="11">
        <v>0</v>
      </c>
    </row>
    <row r="121" spans="1:11" s="6" customFormat="1" ht="22.5" x14ac:dyDescent="0.25">
      <c r="A121" s="10" t="s">
        <v>349</v>
      </c>
      <c r="B121" s="10" t="s">
        <v>350</v>
      </c>
      <c r="C121" s="10" t="s">
        <v>351</v>
      </c>
      <c r="D121" s="11">
        <f>D122</f>
        <v>0</v>
      </c>
      <c r="E121" s="11">
        <f>E122</f>
        <v>0</v>
      </c>
      <c r="F121" s="11">
        <f>F122</f>
        <v>0</v>
      </c>
      <c r="G121" s="11">
        <f>G122</f>
        <v>0</v>
      </c>
      <c r="H121" s="11">
        <f>H122</f>
        <v>0</v>
      </c>
      <c r="I121" s="11">
        <f>I122</f>
        <v>0</v>
      </c>
      <c r="J121" s="11">
        <f>H121-I121</f>
        <v>0</v>
      </c>
      <c r="K121" s="11">
        <f>K122</f>
        <v>0</v>
      </c>
    </row>
    <row r="122" spans="1:11" s="6" customFormat="1" x14ac:dyDescent="0.25">
      <c r="A122" s="10" t="s">
        <v>352</v>
      </c>
      <c r="B122" s="10" t="s">
        <v>353</v>
      </c>
      <c r="C122" s="10" t="s">
        <v>354</v>
      </c>
      <c r="D122" s="11">
        <f>D123+D124+D125+D126</f>
        <v>0</v>
      </c>
      <c r="E122" s="11">
        <f>E123+E124+E125+E126</f>
        <v>0</v>
      </c>
      <c r="F122" s="11">
        <f>F123+F124+F125+F126</f>
        <v>0</v>
      </c>
      <c r="G122" s="11">
        <f>G123+G124+G125+G126</f>
        <v>0</v>
      </c>
      <c r="H122" s="11">
        <f>H123+H124+H125+H126</f>
        <v>0</v>
      </c>
      <c r="I122" s="11">
        <f>I123+I124+I125+I126</f>
        <v>0</v>
      </c>
      <c r="J122" s="11">
        <f>H122-I122</f>
        <v>0</v>
      </c>
      <c r="K122" s="11">
        <f>K123+K124+K125+K126</f>
        <v>0</v>
      </c>
    </row>
    <row r="123" spans="1:11" s="6" customFormat="1" ht="22.5" x14ac:dyDescent="0.25">
      <c r="A123" s="10" t="s">
        <v>355</v>
      </c>
      <c r="B123" s="10" t="s">
        <v>356</v>
      </c>
      <c r="C123" s="10" t="s">
        <v>357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f>H123-I123</f>
        <v>0</v>
      </c>
      <c r="K123" s="11">
        <v>0</v>
      </c>
    </row>
    <row r="124" spans="1:11" s="6" customFormat="1" x14ac:dyDescent="0.25">
      <c r="A124" s="10" t="s">
        <v>358</v>
      </c>
      <c r="B124" s="10" t="s">
        <v>359</v>
      </c>
      <c r="C124" s="10" t="s">
        <v>360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f>H124-I124</f>
        <v>0</v>
      </c>
      <c r="K124" s="11">
        <v>0</v>
      </c>
    </row>
    <row r="125" spans="1:11" s="6" customFormat="1" x14ac:dyDescent="0.25">
      <c r="A125" s="10" t="s">
        <v>361</v>
      </c>
      <c r="B125" s="10" t="s">
        <v>362</v>
      </c>
      <c r="C125" s="10" t="s">
        <v>363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f>H125-I125</f>
        <v>0</v>
      </c>
      <c r="K125" s="11">
        <v>0</v>
      </c>
    </row>
    <row r="126" spans="1:11" s="6" customFormat="1" x14ac:dyDescent="0.25">
      <c r="A126" s="10" t="s">
        <v>364</v>
      </c>
      <c r="B126" s="10" t="s">
        <v>365</v>
      </c>
      <c r="C126" s="10" t="s">
        <v>366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f>H126-I126</f>
        <v>0</v>
      </c>
      <c r="K126" s="11">
        <v>0</v>
      </c>
    </row>
    <row r="127" spans="1:11" s="6" customFormat="1" x14ac:dyDescent="0.25">
      <c r="A127" s="10" t="s">
        <v>367</v>
      </c>
      <c r="B127" s="10" t="s">
        <v>368</v>
      </c>
      <c r="C127" s="10" t="s">
        <v>369</v>
      </c>
      <c r="D127" s="11">
        <f>D128+D129+D133+D136+D137+D140+D141</f>
        <v>0</v>
      </c>
      <c r="E127" s="11">
        <f>E128+E129+E133+E136+E137+E140+E141</f>
        <v>0</v>
      </c>
      <c r="F127" s="11">
        <f>F128+F129+F133+F136+F137+F140+F141</f>
        <v>0</v>
      </c>
      <c r="G127" s="11">
        <f>G128+G129+G133+G136+G137+G140+G141</f>
        <v>0</v>
      </c>
      <c r="H127" s="11">
        <f>H128+H129+H133+H136+H137+H140+H141</f>
        <v>0</v>
      </c>
      <c r="I127" s="11">
        <f>I128+I129+I133+I136+I137+I140+I141</f>
        <v>0</v>
      </c>
      <c r="J127" s="11">
        <f>H127-I127</f>
        <v>0</v>
      </c>
      <c r="K127" s="11">
        <f>K128+K129+K133+K136+K137+K140+K141</f>
        <v>0</v>
      </c>
    </row>
    <row r="128" spans="1:11" s="6" customFormat="1" x14ac:dyDescent="0.25">
      <c r="A128" s="10" t="s">
        <v>370</v>
      </c>
      <c r="B128" s="10" t="s">
        <v>329</v>
      </c>
      <c r="C128" s="10" t="s">
        <v>371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f>H128-I128</f>
        <v>0</v>
      </c>
      <c r="K128" s="11">
        <v>0</v>
      </c>
    </row>
    <row r="129" spans="1:11" s="6" customFormat="1" ht="22.5" x14ac:dyDescent="0.25">
      <c r="A129" s="10" t="s">
        <v>372</v>
      </c>
      <c r="B129" s="10" t="s">
        <v>373</v>
      </c>
      <c r="C129" s="10" t="s">
        <v>374</v>
      </c>
      <c r="D129" s="11">
        <f>D130+D131+D132</f>
        <v>0</v>
      </c>
      <c r="E129" s="11">
        <f>E130+E131+E132</f>
        <v>0</v>
      </c>
      <c r="F129" s="11">
        <f>F130+F131+F132</f>
        <v>0</v>
      </c>
      <c r="G129" s="11">
        <f>G130+G131+G132</f>
        <v>0</v>
      </c>
      <c r="H129" s="11">
        <f>H130+H131+H132</f>
        <v>0</v>
      </c>
      <c r="I129" s="11">
        <f>I130+I131+I132</f>
        <v>0</v>
      </c>
      <c r="J129" s="11">
        <f>H129-I129</f>
        <v>0</v>
      </c>
      <c r="K129" s="11">
        <f>K130+K131+K132</f>
        <v>0</v>
      </c>
    </row>
    <row r="130" spans="1:11" s="6" customFormat="1" x14ac:dyDescent="0.25">
      <c r="A130" s="10" t="s">
        <v>375</v>
      </c>
      <c r="B130" s="10" t="s">
        <v>376</v>
      </c>
      <c r="C130" s="10" t="s">
        <v>377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f>H130-I130</f>
        <v>0</v>
      </c>
      <c r="K130" s="11">
        <v>0</v>
      </c>
    </row>
    <row r="131" spans="1:11" s="6" customFormat="1" x14ac:dyDescent="0.25">
      <c r="A131" s="10" t="s">
        <v>378</v>
      </c>
      <c r="B131" s="10" t="s">
        <v>379</v>
      </c>
      <c r="C131" s="10" t="s">
        <v>380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f>H131-I131</f>
        <v>0</v>
      </c>
      <c r="K131" s="11">
        <v>0</v>
      </c>
    </row>
    <row r="132" spans="1:11" s="6" customFormat="1" x14ac:dyDescent="0.25">
      <c r="A132" s="10" t="s">
        <v>381</v>
      </c>
      <c r="B132" s="10" t="s">
        <v>382</v>
      </c>
      <c r="C132" s="10" t="s">
        <v>383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f>H132-I132</f>
        <v>0</v>
      </c>
      <c r="K132" s="11">
        <v>0</v>
      </c>
    </row>
    <row r="133" spans="1:11" s="6" customFormat="1" ht="22.5" x14ac:dyDescent="0.25">
      <c r="A133" s="10" t="s">
        <v>384</v>
      </c>
      <c r="B133" s="10" t="s">
        <v>385</v>
      </c>
      <c r="C133" s="10" t="s">
        <v>386</v>
      </c>
      <c r="D133" s="11">
        <f>D134+D135</f>
        <v>0</v>
      </c>
      <c r="E133" s="11">
        <f>E134+E135</f>
        <v>0</v>
      </c>
      <c r="F133" s="11">
        <f>F134+F135</f>
        <v>0</v>
      </c>
      <c r="G133" s="11">
        <f>G134+G135</f>
        <v>0</v>
      </c>
      <c r="H133" s="11">
        <f>H134+H135</f>
        <v>0</v>
      </c>
      <c r="I133" s="11">
        <f>I134+I135</f>
        <v>0</v>
      </c>
      <c r="J133" s="11">
        <f>H133-I133</f>
        <v>0</v>
      </c>
      <c r="K133" s="11">
        <f>K134+K135</f>
        <v>0</v>
      </c>
    </row>
    <row r="134" spans="1:11" s="6" customFormat="1" x14ac:dyDescent="0.25">
      <c r="A134" s="10" t="s">
        <v>387</v>
      </c>
      <c r="B134" s="10" t="s">
        <v>388</v>
      </c>
      <c r="C134" s="10" t="s">
        <v>389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f>H134-I134</f>
        <v>0</v>
      </c>
      <c r="K134" s="11">
        <v>0</v>
      </c>
    </row>
    <row r="135" spans="1:11" s="6" customFormat="1" x14ac:dyDescent="0.25">
      <c r="A135" s="10" t="s">
        <v>390</v>
      </c>
      <c r="B135" s="10" t="s">
        <v>391</v>
      </c>
      <c r="C135" s="10" t="s">
        <v>392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f>H135-I135</f>
        <v>0</v>
      </c>
      <c r="K135" s="11">
        <v>0</v>
      </c>
    </row>
    <row r="136" spans="1:11" s="6" customFormat="1" x14ac:dyDescent="0.25">
      <c r="A136" s="10" t="s">
        <v>393</v>
      </c>
      <c r="B136" s="10" t="s">
        <v>394</v>
      </c>
      <c r="C136" s="10" t="s">
        <v>395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f>H136-I136</f>
        <v>0</v>
      </c>
      <c r="K136" s="11">
        <v>0</v>
      </c>
    </row>
    <row r="137" spans="1:11" s="6" customFormat="1" ht="22.5" x14ac:dyDescent="0.25">
      <c r="A137" s="10" t="s">
        <v>396</v>
      </c>
      <c r="B137" s="10" t="s">
        <v>397</v>
      </c>
      <c r="C137" s="10" t="s">
        <v>398</v>
      </c>
      <c r="D137" s="11">
        <f>D138</f>
        <v>0</v>
      </c>
      <c r="E137" s="11">
        <f>E138</f>
        <v>0</v>
      </c>
      <c r="F137" s="11">
        <f>F138</f>
        <v>0</v>
      </c>
      <c r="G137" s="11">
        <f>G138</f>
        <v>0</v>
      </c>
      <c r="H137" s="11">
        <f>H138</f>
        <v>0</v>
      </c>
      <c r="I137" s="11">
        <f>I138</f>
        <v>0</v>
      </c>
      <c r="J137" s="11">
        <f>H137-I137</f>
        <v>0</v>
      </c>
      <c r="K137" s="11">
        <f>K138</f>
        <v>0</v>
      </c>
    </row>
    <row r="138" spans="1:11" s="6" customFormat="1" x14ac:dyDescent="0.25">
      <c r="A138" s="10" t="s">
        <v>399</v>
      </c>
      <c r="B138" s="10" t="s">
        <v>400</v>
      </c>
      <c r="C138" s="10" t="s">
        <v>401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f>H138-I138</f>
        <v>0</v>
      </c>
      <c r="K138" s="11">
        <v>0</v>
      </c>
    </row>
    <row r="139" spans="1:11" s="6" customFormat="1" x14ac:dyDescent="0.25">
      <c r="A139" s="10" t="s">
        <v>402</v>
      </c>
      <c r="B139" s="10" t="s">
        <v>403</v>
      </c>
      <c r="C139" s="10" t="s">
        <v>404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f>H139-I139</f>
        <v>0</v>
      </c>
      <c r="K139" s="11">
        <v>0</v>
      </c>
    </row>
    <row r="140" spans="1:11" s="6" customFormat="1" x14ac:dyDescent="0.25">
      <c r="A140" s="10" t="s">
        <v>405</v>
      </c>
      <c r="B140" s="10" t="s">
        <v>406</v>
      </c>
      <c r="C140" s="10" t="s">
        <v>407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f>H140-I140</f>
        <v>0</v>
      </c>
      <c r="K140" s="11">
        <v>0</v>
      </c>
    </row>
    <row r="141" spans="1:11" s="6" customFormat="1" x14ac:dyDescent="0.25">
      <c r="A141" s="10" t="s">
        <v>408</v>
      </c>
      <c r="B141" s="10" t="s">
        <v>409</v>
      </c>
      <c r="C141" s="10" t="s">
        <v>410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f>H141-I141</f>
        <v>0</v>
      </c>
      <c r="K141" s="11">
        <v>0</v>
      </c>
    </row>
    <row r="142" spans="1:11" s="6" customFormat="1" x14ac:dyDescent="0.25">
      <c r="A142" s="10" t="s">
        <v>411</v>
      </c>
      <c r="B142" s="10" t="s">
        <v>412</v>
      </c>
      <c r="C142" s="10" t="s">
        <v>413</v>
      </c>
      <c r="D142" s="11">
        <f>D143</f>
        <v>0</v>
      </c>
      <c r="E142" s="11">
        <f>E143</f>
        <v>0</v>
      </c>
      <c r="F142" s="11">
        <f>F143</f>
        <v>0</v>
      </c>
      <c r="G142" s="11">
        <f>G143</f>
        <v>0</v>
      </c>
      <c r="H142" s="11">
        <f>H143</f>
        <v>0</v>
      </c>
      <c r="I142" s="11">
        <f>I143</f>
        <v>0</v>
      </c>
      <c r="J142" s="11">
        <f>H142-I142</f>
        <v>0</v>
      </c>
      <c r="K142" s="11">
        <f>K143</f>
        <v>0</v>
      </c>
    </row>
    <row r="143" spans="1:11" s="6" customFormat="1" x14ac:dyDescent="0.25">
      <c r="A143" s="10" t="s">
        <v>414</v>
      </c>
      <c r="B143" s="10" t="s">
        <v>415</v>
      </c>
      <c r="C143" s="10" t="s">
        <v>416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f>H143-I143</f>
        <v>0</v>
      </c>
      <c r="K143" s="11">
        <v>0</v>
      </c>
    </row>
    <row r="144" spans="1:11" s="6" customFormat="1" x14ac:dyDescent="0.25">
      <c r="A144" s="10" t="s">
        <v>417</v>
      </c>
      <c r="B144" s="10" t="s">
        <v>418</v>
      </c>
      <c r="C144" s="10" t="s">
        <v>419</v>
      </c>
      <c r="D144" s="11">
        <f>D145+D146+D147+D148+D149</f>
        <v>0</v>
      </c>
      <c r="E144" s="11">
        <f>E145+E146+E147+E148+E149</f>
        <v>0</v>
      </c>
      <c r="F144" s="11">
        <f>F145+F146+F147+F148+F149</f>
        <v>0</v>
      </c>
      <c r="G144" s="11">
        <f>G145+G146+G147+G148+G149</f>
        <v>0</v>
      </c>
      <c r="H144" s="11">
        <f>H145+H146+H147+H148+H149</f>
        <v>0</v>
      </c>
      <c r="I144" s="11">
        <f>I145+I146+I147+I148+I149</f>
        <v>0</v>
      </c>
      <c r="J144" s="11">
        <f>H144-I144</f>
        <v>0</v>
      </c>
      <c r="K144" s="11">
        <f>K145+K146+K147+K148+K149</f>
        <v>0</v>
      </c>
    </row>
    <row r="145" spans="1:12" s="6" customFormat="1" x14ac:dyDescent="0.25">
      <c r="A145" s="10" t="s">
        <v>420</v>
      </c>
      <c r="B145" s="10" t="s">
        <v>421</v>
      </c>
      <c r="C145" s="10" t="s">
        <v>422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f>H145-I145</f>
        <v>0</v>
      </c>
      <c r="K145" s="11">
        <v>0</v>
      </c>
    </row>
    <row r="146" spans="1:12" s="6" customFormat="1" x14ac:dyDescent="0.25">
      <c r="A146" s="10" t="s">
        <v>423</v>
      </c>
      <c r="B146" s="10" t="s">
        <v>424</v>
      </c>
      <c r="C146" s="10" t="s">
        <v>425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f>H146-I146</f>
        <v>0</v>
      </c>
      <c r="K146" s="11">
        <v>0</v>
      </c>
    </row>
    <row r="147" spans="1:12" s="6" customFormat="1" x14ac:dyDescent="0.25">
      <c r="A147" s="10" t="s">
        <v>426</v>
      </c>
      <c r="B147" s="10" t="s">
        <v>427</v>
      </c>
      <c r="C147" s="10" t="s">
        <v>428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f>H147-I147</f>
        <v>0</v>
      </c>
      <c r="K147" s="11">
        <v>0</v>
      </c>
    </row>
    <row r="148" spans="1:12" s="6" customFormat="1" x14ac:dyDescent="0.25">
      <c r="A148" s="10" t="s">
        <v>429</v>
      </c>
      <c r="B148" s="10" t="s">
        <v>430</v>
      </c>
      <c r="C148" s="10" t="s">
        <v>431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f>H148-I148</f>
        <v>0</v>
      </c>
      <c r="K148" s="11">
        <v>0</v>
      </c>
    </row>
    <row r="149" spans="1:12" s="6" customFormat="1" x14ac:dyDescent="0.25">
      <c r="A149" s="10" t="s">
        <v>432</v>
      </c>
      <c r="B149" s="10" t="s">
        <v>424</v>
      </c>
      <c r="C149" s="10" t="s">
        <v>433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f>H149-I149</f>
        <v>0</v>
      </c>
      <c r="K149" s="11">
        <v>0</v>
      </c>
    </row>
    <row r="150" spans="1:12" s="6" customFormat="1" x14ac:dyDescent="0.25">
      <c r="A150" s="10" t="s">
        <v>434</v>
      </c>
      <c r="B150" s="10" t="s">
        <v>435</v>
      </c>
      <c r="C150" s="10" t="s">
        <v>436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f>H150-I150</f>
        <v>0</v>
      </c>
      <c r="K150" s="11">
        <v>0</v>
      </c>
    </row>
    <row r="151" spans="1:12" s="6" customFormat="1" x14ac:dyDescent="0.25">
      <c r="A151" s="10" t="s">
        <v>437</v>
      </c>
      <c r="B151" s="10" t="s">
        <v>438</v>
      </c>
      <c r="C151" s="10" t="s">
        <v>439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f>H151-I151</f>
        <v>0</v>
      </c>
      <c r="K151" s="11">
        <v>0</v>
      </c>
    </row>
    <row r="152" spans="1:12" s="6" customFormat="1" x14ac:dyDescent="0.25">
      <c r="A152" s="10" t="s">
        <v>440</v>
      </c>
      <c r="B152" s="10" t="s">
        <v>441</v>
      </c>
      <c r="C152" s="10" t="s">
        <v>442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f>H152-I152</f>
        <v>0</v>
      </c>
      <c r="K152" s="11">
        <v>0</v>
      </c>
    </row>
    <row r="153" spans="1:12" s="6" customFormat="1" x14ac:dyDescent="0.25">
      <c r="A153" s="10" t="s">
        <v>443</v>
      </c>
      <c r="B153" s="10" t="s">
        <v>444</v>
      </c>
      <c r="C153" s="10" t="s">
        <v>445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f>H153-I153</f>
        <v>0</v>
      </c>
      <c r="K153" s="11">
        <v>0</v>
      </c>
    </row>
    <row r="154" spans="1:12" s="6" customFormat="1" x14ac:dyDescent="0.25">
      <c r="A154" s="8"/>
      <c r="B154" s="8"/>
      <c r="C154" s="8"/>
      <c r="D154" s="9"/>
      <c r="E154" s="9"/>
      <c r="F154" s="9"/>
      <c r="G154" s="9"/>
      <c r="H154" s="9"/>
      <c r="I154" s="9"/>
      <c r="J154" s="9"/>
      <c r="K154" s="9"/>
    </row>
    <row r="155" spans="1:12" x14ac:dyDescent="0.25">
      <c r="A155" s="13" t="s">
        <v>446</v>
      </c>
      <c r="B155" s="13"/>
      <c r="C155" s="13"/>
      <c r="D155" s="13"/>
      <c r="E155" s="13" t="s">
        <v>448</v>
      </c>
      <c r="F155" s="13"/>
      <c r="G155" s="13"/>
      <c r="H155" s="13"/>
      <c r="I155" s="13" t="s">
        <v>449</v>
      </c>
      <c r="J155" s="13"/>
      <c r="K155" s="13"/>
      <c r="L155" s="13"/>
    </row>
    <row r="156" spans="1:12" x14ac:dyDescent="0.25">
      <c r="A156" s="3" t="s">
        <v>447</v>
      </c>
      <c r="B156" s="3"/>
      <c r="C156" s="3"/>
      <c r="D156" s="3"/>
      <c r="E156" s="3"/>
      <c r="F156" s="3"/>
      <c r="G156" s="3"/>
      <c r="H156" s="3"/>
      <c r="I156" s="3" t="s">
        <v>450</v>
      </c>
      <c r="J156" s="3"/>
      <c r="K156" s="3"/>
      <c r="L156" s="3"/>
    </row>
    <row r="309" spans="1:20" x14ac:dyDescent="0.25">
      <c r="A309" s="12"/>
      <c r="B309" s="12"/>
      <c r="C309" s="12"/>
      <c r="D309" s="12"/>
      <c r="I309" s="12"/>
      <c r="J309" s="12"/>
      <c r="K309" s="12"/>
      <c r="L309" s="12"/>
      <c r="Q309" s="12"/>
      <c r="R309" s="12"/>
      <c r="S309" s="12"/>
      <c r="T309" s="12"/>
    </row>
  </sheetData>
  <mergeCells count="22">
    <mergeCell ref="H8:H9"/>
    <mergeCell ref="I8:I9"/>
    <mergeCell ref="J8:J9"/>
    <mergeCell ref="K8:K9"/>
    <mergeCell ref="A155:D155"/>
    <mergeCell ref="A156:D156"/>
    <mergeCell ref="E155:H155"/>
    <mergeCell ref="E156:H156"/>
    <mergeCell ref="I155:L155"/>
    <mergeCell ref="I156:L15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2018-08-23T09:32:07Z</dcterms:created>
  <dcterms:modified xsi:type="dcterms:W3CDTF">2018-08-23T09:32:11Z</dcterms:modified>
</cp:coreProperties>
</file>