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J24" i="1"/>
  <c r="K24" i="1"/>
  <c r="K23" i="1" s="1"/>
  <c r="J25" i="1"/>
  <c r="J26" i="1"/>
  <c r="J27" i="1"/>
  <c r="J28" i="1"/>
  <c r="D29" i="1"/>
  <c r="E29" i="1"/>
  <c r="F29" i="1"/>
  <c r="G29" i="1"/>
  <c r="H29" i="1"/>
  <c r="J29" i="1" s="1"/>
  <c r="I29" i="1"/>
  <c r="K29" i="1"/>
  <c r="J30" i="1"/>
  <c r="D31" i="1"/>
  <c r="E31" i="1"/>
  <c r="F31" i="1"/>
  <c r="G31" i="1"/>
  <c r="H31" i="1"/>
  <c r="J31" i="1" s="1"/>
  <c r="I31" i="1"/>
  <c r="K31" i="1"/>
  <c r="J32" i="1"/>
  <c r="F33" i="1"/>
  <c r="D34" i="1"/>
  <c r="D33" i="1" s="1"/>
  <c r="E34" i="1"/>
  <c r="E33" i="1" s="1"/>
  <c r="F34" i="1"/>
  <c r="G34" i="1"/>
  <c r="G33" i="1" s="1"/>
  <c r="H34" i="1"/>
  <c r="H33" i="1" s="1"/>
  <c r="I34" i="1"/>
  <c r="I33" i="1" s="1"/>
  <c r="K34" i="1"/>
  <c r="K33" i="1" s="1"/>
  <c r="J35" i="1"/>
  <c r="J33" i="1" l="1"/>
  <c r="I13" i="1"/>
  <c r="I12" i="1"/>
  <c r="I11" i="1" s="1"/>
  <c r="J14" i="1"/>
  <c r="H12" i="1"/>
  <c r="H13" i="1"/>
  <c r="J13" i="1" s="1"/>
  <c r="G12" i="1"/>
  <c r="G11" i="1" s="1"/>
  <c r="G13" i="1"/>
  <c r="F12" i="1"/>
  <c r="F11" i="1" s="1"/>
  <c r="F13" i="1"/>
  <c r="D12" i="1"/>
  <c r="D11" i="1" s="1"/>
  <c r="D13" i="1"/>
  <c r="K12" i="1"/>
  <c r="K11" i="1" s="1"/>
  <c r="K13" i="1"/>
  <c r="J23" i="1"/>
  <c r="E12" i="1"/>
  <c r="E11" i="1" s="1"/>
  <c r="E13" i="1"/>
  <c r="J34" i="1"/>
  <c r="J12" i="1" l="1"/>
  <c r="H11" i="1"/>
  <c r="J11" i="1" s="1"/>
</calcChain>
</file>

<file path=xl/sharedStrings.xml><?xml version="1.0" encoding="utf-8"?>
<sst xmlns="http://schemas.openxmlformats.org/spreadsheetml/2006/main" count="100" uniqueCount="100">
  <si>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</si>
  <si>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</si>
  <si>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</si>
  <si>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</si>
  <si>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</si>
  <si>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68.02.50.50 - Alte cheltuieli in domeniul  asistentei  sociale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</si>
  <si>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</si>
  <si>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</si>
  <si>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</si>
  <si>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</si>
  <si>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</si>
  <si>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</si>
  <si>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</si>
  <si>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</si>
  <si>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</si>
  <si>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</si>
  <si>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</si>
  <si>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</si>
  <si>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</si>
  <si>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</si>
  <si>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</si>
  <si>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</si>
  <si>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</si>
  <si>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</si>
  <si>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</si>
  <si>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</si>
  <si>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</si>
  <si>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</si>
  <si>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</si>
  <si>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</si>
  <si>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</si>
  <si>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</si>
  <si>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</si>
  <si>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</si>
  <si>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</si>
  <si>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</si>
  <si>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</si>
  <si>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</si>
  <si>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</si>
  <si>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</si>
  <si>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</si>
  <si>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</si>
  <si>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</si>
  <si>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</si>
  <si>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</si>
  <si>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</si>
  <si>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</si>
  <si>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</si>
  <si>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</si>
  <si>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</si>
  <si>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</si>
  <si>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</si>
  <si>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</si>
  <si>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</si>
  <si>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</si>
  <si>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</si>
  <si>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</si>
  <si>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</si>
  <si>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</si>
  <si>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</si>
  <si>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</si>
  <si>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</si>
  <si>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</si>
  <si>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</si>
  <si>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</si>
  <si>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</si>
  <si>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</si>
  <si>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</si>
  <si>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</si>
  <si>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</si>
  <si>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</si>
  <si>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52</t>
  </si>
  <si>
    <t>Alte bunuri si servicii pentru intretinere si functionare</t>
  </si>
  <si>
    <t>20.01.30</t>
  </si>
  <si>
    <t>54</t>
  </si>
  <si>
    <t>Hrana  (cod 20.03.01+20.03.02)</t>
  </si>
  <si>
    <t>20.03</t>
  </si>
  <si>
    <t>55</t>
  </si>
  <si>
    <t>Hrana pentru oameni</t>
  </si>
  <si>
    <t>20.03.01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</si>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</sst>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979500</v>
      </c>
      <c r="E11" s="11">
        <f>E12</f>
        <v>979500</v>
      </c>
      <c r="F11" s="11">
        <f>F12</f>
        <v>722165</v>
      </c>
      <c r="G11" s="11">
        <f>G12</f>
        <v>722165</v>
      </c>
      <c r="H11" s="11">
        <f>H12</f>
        <v>722165</v>
      </c>
      <c r="I11" s="11">
        <f>I12</f>
        <v>648195</v>
      </c>
      <c r="J11" s="11">
        <f>H11-I11</f>
        <v>73970</v>
      </c>
      <c r="K11" s="11">
        <f>K12</f>
        <v>653722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D14+D23+D33</f>
        <v>979500</v>
      </c>
      <c r="E12" s="11">
        <f>E14+E23+E33</f>
        <v>979500</v>
      </c>
      <c r="F12" s="11">
        <f>F14+F23+F33</f>
        <v>722165</v>
      </c>
      <c r="G12" s="11">
        <f>G14+G23+G33</f>
        <v>722165</v>
      </c>
      <c r="H12" s="11">
        <f>H14+H23+H33</f>
        <v>722165</v>
      </c>
      <c r="I12" s="11">
        <f>I14+I23+I33</f>
        <v>648195</v>
      </c>
      <c r="J12" s="11">
        <f>H12-I12</f>
        <v>73970</v>
      </c>
      <c r="K12" s="11">
        <f>K14+K23+K33</f>
        <v>653722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D14+D23+D33</f>
        <v>979500</v>
      </c>
      <c r="E13" s="11">
        <f>E14+E23+E33</f>
        <v>979500</v>
      </c>
      <c r="F13" s="11">
        <f>F14+F23+F33</f>
        <v>722165</v>
      </c>
      <c r="G13" s="11">
        <f>G14+G23+G33</f>
        <v>722165</v>
      </c>
      <c r="H13" s="11">
        <f>H14+H23+H33</f>
        <v>722165</v>
      </c>
      <c r="I13" s="11">
        <f>I14+I23+I33</f>
        <v>648195</v>
      </c>
      <c r="J13" s="11">
        <f>H13-I13</f>
        <v>73970</v>
      </c>
      <c r="K13" s="11">
        <f>K14+K23+K33</f>
        <v>653722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185500</v>
      </c>
      <c r="E14" s="11">
        <f>E15+E17</f>
        <v>185500</v>
      </c>
      <c r="F14" s="11">
        <f>F15+F17</f>
        <v>124165</v>
      </c>
      <c r="G14" s="11">
        <f>G15+G17</f>
        <v>124165</v>
      </c>
      <c r="H14" s="11">
        <f>H15+H17</f>
        <v>124165</v>
      </c>
      <c r="I14" s="11">
        <f>I15+I17</f>
        <v>121533</v>
      </c>
      <c r="J14" s="11">
        <f>H14-I14</f>
        <v>2632</v>
      </c>
      <c r="K14" s="11">
        <f>K15+K17</f>
        <v>131957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151000</v>
      </c>
      <c r="E15" s="11">
        <f>E16</f>
        <v>151000</v>
      </c>
      <c r="F15" s="11">
        <f>F16</f>
        <v>101000</v>
      </c>
      <c r="G15" s="11">
        <f>G16</f>
        <v>101000</v>
      </c>
      <c r="H15" s="11">
        <f>H16</f>
        <v>101000</v>
      </c>
      <c r="I15" s="11">
        <f>I16</f>
        <v>99441</v>
      </c>
      <c r="J15" s="11">
        <f>H15-I15</f>
        <v>1559</v>
      </c>
      <c r="K15" s="11">
        <f>K16</f>
        <v>107951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151000</v>
      </c>
      <c r="E16" s="11">
        <v>151000</v>
      </c>
      <c r="F16" s="11">
        <v>101000</v>
      </c>
      <c r="G16" s="11">
        <v>101000</v>
      </c>
      <c r="H16" s="11">
        <v>101000</v>
      </c>
      <c r="I16" s="11">
        <v>99441</v>
      </c>
      <c r="J16" s="11">
        <f>H16-I16</f>
        <v>1559</v>
      </c>
      <c r="K16" s="11">
        <v>107951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34500</v>
      </c>
      <c r="E17" s="11">
        <f>E18+E19+E20+E21+E22</f>
        <v>34500</v>
      </c>
      <c r="F17" s="11">
        <f>F18+F19+F20+F21+F22</f>
        <v>23165</v>
      </c>
      <c r="G17" s="11">
        <f>G18+G19+G20+G21+G22</f>
        <v>23165</v>
      </c>
      <c r="H17" s="11">
        <f>H18+H19+H20+H21+H22</f>
        <v>23165</v>
      </c>
      <c r="I17" s="11">
        <f>I18+I19+I20+I21+I22</f>
        <v>22092</v>
      </c>
      <c r="J17" s="11">
        <f>H17-I17</f>
        <v>1073</v>
      </c>
      <c r="K17" s="11">
        <f>K18+K19+K20+K21+K22</f>
        <v>24006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24100</v>
      </c>
      <c r="E18" s="11">
        <v>24100</v>
      </c>
      <c r="F18" s="11">
        <v>16200</v>
      </c>
      <c r="G18" s="11">
        <v>16200</v>
      </c>
      <c r="H18" s="11">
        <v>16200</v>
      </c>
      <c r="I18" s="11">
        <v>15713</v>
      </c>
      <c r="J18" s="11">
        <f>H18-I18</f>
        <v>487</v>
      </c>
      <c r="K18" s="11">
        <v>17057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790</v>
      </c>
      <c r="E19" s="11">
        <v>790</v>
      </c>
      <c r="F19" s="11">
        <v>530</v>
      </c>
      <c r="G19" s="11">
        <v>530</v>
      </c>
      <c r="H19" s="11">
        <v>530</v>
      </c>
      <c r="I19" s="11">
        <v>498</v>
      </c>
      <c r="J19" s="11">
        <f>H19-I19</f>
        <v>32</v>
      </c>
      <c r="K19" s="11">
        <v>540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7980</v>
      </c>
      <c r="E20" s="11">
        <v>7980</v>
      </c>
      <c r="F20" s="11">
        <v>5360</v>
      </c>
      <c r="G20" s="11">
        <v>5360</v>
      </c>
      <c r="H20" s="11">
        <v>5360</v>
      </c>
      <c r="I20" s="11">
        <v>5163</v>
      </c>
      <c r="J20" s="11">
        <f>H20-I20</f>
        <v>197</v>
      </c>
      <c r="K20" s="11">
        <v>5605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v>250</v>
      </c>
      <c r="E21" s="11">
        <v>250</v>
      </c>
      <c r="F21" s="11">
        <v>165</v>
      </c>
      <c r="G21" s="11">
        <v>165</v>
      </c>
      <c r="H21" s="11">
        <v>165</v>
      </c>
      <c r="I21" s="11">
        <v>150</v>
      </c>
      <c r="J21" s="11">
        <f>H21-I21</f>
        <v>15</v>
      </c>
      <c r="K21" s="11">
        <v>163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1380</v>
      </c>
      <c r="E22" s="11">
        <v>1380</v>
      </c>
      <c r="F22" s="11">
        <v>910</v>
      </c>
      <c r="G22" s="11">
        <v>910</v>
      </c>
      <c r="H22" s="11">
        <v>910</v>
      </c>
      <c r="I22" s="11">
        <v>568</v>
      </c>
      <c r="J22" s="11">
        <f>H22-I22</f>
        <v>342</v>
      </c>
      <c r="K22" s="11">
        <v>641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D24+D29+D31</f>
        <v>99000</v>
      </c>
      <c r="E23" s="11">
        <f>E24+E29+E31</f>
        <v>99000</v>
      </c>
      <c r="F23" s="11">
        <f>F24+F29+F31</f>
        <v>76000</v>
      </c>
      <c r="G23" s="11">
        <f>G24+G29+G31</f>
        <v>76000</v>
      </c>
      <c r="H23" s="11">
        <f>H24+H29+H31</f>
        <v>76000</v>
      </c>
      <c r="I23" s="11">
        <f>I24+I29+I31</f>
        <v>46081</v>
      </c>
      <c r="J23" s="11">
        <f>H23-I23</f>
        <v>29919</v>
      </c>
      <c r="K23" s="11">
        <f>K24+K29+K31</f>
        <v>41184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f>D25+D26+D27+D28</f>
        <v>51000</v>
      </c>
      <c r="E24" s="11">
        <f>E25+E26+E27+E28</f>
        <v>51000</v>
      </c>
      <c r="F24" s="11">
        <f>F25+F26+F27+F28</f>
        <v>44500</v>
      </c>
      <c r="G24" s="11">
        <f>G25+G26+G27+G28</f>
        <v>44500</v>
      </c>
      <c r="H24" s="11">
        <f>H25+H26+H27+H28</f>
        <v>44500</v>
      </c>
      <c r="I24" s="11">
        <f>I25+I26+I27+I28</f>
        <v>27727</v>
      </c>
      <c r="J24" s="11">
        <f>H24-I24</f>
        <v>16773</v>
      </c>
      <c r="K24" s="11">
        <f>K25+K26+K27+K28</f>
        <v>28977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10000</v>
      </c>
      <c r="E25" s="11">
        <v>10000</v>
      </c>
      <c r="F25" s="11">
        <v>7500</v>
      </c>
      <c r="G25" s="11">
        <v>7500</v>
      </c>
      <c r="H25" s="11">
        <v>7500</v>
      </c>
      <c r="I25" s="11">
        <v>979</v>
      </c>
      <c r="J25" s="11">
        <f>H25-I25</f>
        <v>6521</v>
      </c>
      <c r="K25" s="11">
        <v>9008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4000</v>
      </c>
      <c r="E26" s="11">
        <v>4000</v>
      </c>
      <c r="F26" s="11">
        <v>3000</v>
      </c>
      <c r="G26" s="11">
        <v>3000</v>
      </c>
      <c r="H26" s="11">
        <v>3000</v>
      </c>
      <c r="I26" s="11">
        <v>278</v>
      </c>
      <c r="J26" s="11">
        <f>H26-I26</f>
        <v>2722</v>
      </c>
      <c r="K26" s="11">
        <v>586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25000</v>
      </c>
      <c r="E27" s="11">
        <v>25000</v>
      </c>
      <c r="F27" s="11">
        <v>25000</v>
      </c>
      <c r="G27" s="11">
        <v>25000</v>
      </c>
      <c r="H27" s="11">
        <v>25000</v>
      </c>
      <c r="I27" s="11">
        <v>24650</v>
      </c>
      <c r="J27" s="11">
        <f>H27-I27</f>
        <v>350</v>
      </c>
      <c r="K27" s="11">
        <v>16240</v>
      </c>
    </row>
    <row r="28" spans="1:11" s="6" customFormat="1" ht="22.5" x14ac:dyDescent="0.25">
      <c r="A28" s="10" t="s">
        <v>71</v>
      </c>
      <c r="B28" s="10" t="s">
        <v>72</v>
      </c>
      <c r="C28" s="10" t="s">
        <v>73</v>
      </c>
      <c r="D28" s="11">
        <v>12000</v>
      </c>
      <c r="E28" s="11">
        <v>12000</v>
      </c>
      <c r="F28" s="11">
        <v>9000</v>
      </c>
      <c r="G28" s="11">
        <v>9000</v>
      </c>
      <c r="H28" s="11">
        <v>9000</v>
      </c>
      <c r="I28" s="11">
        <v>1820</v>
      </c>
      <c r="J28" s="11">
        <f>H28-I28</f>
        <v>7180</v>
      </c>
      <c r="K28" s="11">
        <v>3143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f>D30</f>
        <v>36000</v>
      </c>
      <c r="E29" s="11">
        <f>E30</f>
        <v>36000</v>
      </c>
      <c r="F29" s="11">
        <f>F30</f>
        <v>22500</v>
      </c>
      <c r="G29" s="11">
        <f>G30</f>
        <v>22500</v>
      </c>
      <c r="H29" s="11">
        <f>H30</f>
        <v>22500</v>
      </c>
      <c r="I29" s="11">
        <f>I30</f>
        <v>11431</v>
      </c>
      <c r="J29" s="11">
        <f>H29-I29</f>
        <v>11069</v>
      </c>
      <c r="K29" s="11">
        <f>K30</f>
        <v>12207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36000</v>
      </c>
      <c r="E30" s="11">
        <v>36000</v>
      </c>
      <c r="F30" s="11">
        <v>22500</v>
      </c>
      <c r="G30" s="11">
        <v>22500</v>
      </c>
      <c r="H30" s="11">
        <v>22500</v>
      </c>
      <c r="I30" s="11">
        <v>11431</v>
      </c>
      <c r="J30" s="11">
        <f>H30-I30</f>
        <v>11069</v>
      </c>
      <c r="K30" s="11">
        <v>12207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f>+D32</f>
        <v>12000</v>
      </c>
      <c r="E31" s="11">
        <f>+E32</f>
        <v>12000</v>
      </c>
      <c r="F31" s="11">
        <f>+F32</f>
        <v>9000</v>
      </c>
      <c r="G31" s="11">
        <f>+G32</f>
        <v>9000</v>
      </c>
      <c r="H31" s="11">
        <f>+H32</f>
        <v>9000</v>
      </c>
      <c r="I31" s="11">
        <f>+I32</f>
        <v>6923</v>
      </c>
      <c r="J31" s="11">
        <f>H31-I31</f>
        <v>2077</v>
      </c>
      <c r="K31" s="11">
        <f>+K32</f>
        <v>0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12000</v>
      </c>
      <c r="E32" s="11">
        <v>12000</v>
      </c>
      <c r="F32" s="11">
        <v>9000</v>
      </c>
      <c r="G32" s="11">
        <v>9000</v>
      </c>
      <c r="H32" s="11">
        <v>9000</v>
      </c>
      <c r="I32" s="11">
        <v>6923</v>
      </c>
      <c r="J32" s="11">
        <f>H32-I32</f>
        <v>2077</v>
      </c>
      <c r="K32" s="11">
        <v>0</v>
      </c>
    </row>
    <row r="33" spans="1:12" s="6" customFormat="1" x14ac:dyDescent="0.25">
      <c r="A33" s="10" t="s">
        <v>86</v>
      </c>
      <c r="B33" s="10" t="s">
        <v>87</v>
      </c>
      <c r="C33" s="10" t="s">
        <v>88</v>
      </c>
      <c r="D33" s="11">
        <f>+D34</f>
        <v>695000</v>
      </c>
      <c r="E33" s="11">
        <f>+E34</f>
        <v>695000</v>
      </c>
      <c r="F33" s="11">
        <f>+F34</f>
        <v>522000</v>
      </c>
      <c r="G33" s="11">
        <f>+G34</f>
        <v>522000</v>
      </c>
      <c r="H33" s="11">
        <f>+H34</f>
        <v>522000</v>
      </c>
      <c r="I33" s="11">
        <f>+I34</f>
        <v>480581</v>
      </c>
      <c r="J33" s="11">
        <f>H33-I33</f>
        <v>41419</v>
      </c>
      <c r="K33" s="11">
        <f>+K34</f>
        <v>480581</v>
      </c>
    </row>
    <row r="34" spans="1:12" s="6" customFormat="1" x14ac:dyDescent="0.25">
      <c r="A34" s="10" t="s">
        <v>89</v>
      </c>
      <c r="B34" s="10" t="s">
        <v>90</v>
      </c>
      <c r="C34" s="10" t="s">
        <v>91</v>
      </c>
      <c r="D34" s="11">
        <f>D35</f>
        <v>695000</v>
      </c>
      <c r="E34" s="11">
        <f>E35</f>
        <v>695000</v>
      </c>
      <c r="F34" s="11">
        <f>F35</f>
        <v>522000</v>
      </c>
      <c r="G34" s="11">
        <f>G35</f>
        <v>522000</v>
      </c>
      <c r="H34" s="11">
        <f>H35</f>
        <v>522000</v>
      </c>
      <c r="I34" s="11">
        <f>I35</f>
        <v>480581</v>
      </c>
      <c r="J34" s="11">
        <f>H34-I34</f>
        <v>41419</v>
      </c>
      <c r="K34" s="11">
        <f>K35</f>
        <v>480581</v>
      </c>
    </row>
    <row r="35" spans="1:12" s="6" customFormat="1" x14ac:dyDescent="0.25">
      <c r="A35" s="10" t="s">
        <v>92</v>
      </c>
      <c r="B35" s="10" t="s">
        <v>93</v>
      </c>
      <c r="C35" s="10" t="s">
        <v>94</v>
      </c>
      <c r="D35" s="11">
        <v>695000</v>
      </c>
      <c r="E35" s="11">
        <v>695000</v>
      </c>
      <c r="F35" s="11">
        <v>522000</v>
      </c>
      <c r="G35" s="11">
        <v>522000</v>
      </c>
      <c r="H35" s="11">
        <v>522000</v>
      </c>
      <c r="I35" s="11">
        <v>480581</v>
      </c>
      <c r="J35" s="11">
        <f>H35-I35</f>
        <v>41419</v>
      </c>
      <c r="K35" s="11">
        <v>480581</v>
      </c>
    </row>
    <row r="36" spans="1:12" s="6" customFormat="1" x14ac:dyDescent="0.25">
      <c r="A36" s="8"/>
      <c r="B36" s="8"/>
      <c r="C36" s="8"/>
      <c r="D36" s="9"/>
      <c r="E36" s="9"/>
      <c r="F36" s="9"/>
      <c r="G36" s="9"/>
      <c r="H36" s="9"/>
      <c r="I36" s="9"/>
      <c r="J36" s="9"/>
      <c r="K36" s="9"/>
    </row>
    <row r="37" spans="1:12" x14ac:dyDescent="0.25">
      <c r="A37" s="13" t="s">
        <v>95</v>
      </c>
      <c r="B37" s="13"/>
      <c r="C37" s="13"/>
      <c r="D37" s="13"/>
      <c r="E37" s="13" t="s">
        <v>97</v>
      </c>
      <c r="F37" s="13"/>
      <c r="G37" s="13"/>
      <c r="H37" s="13"/>
      <c r="I37" s="13" t="s">
        <v>98</v>
      </c>
      <c r="J37" s="13"/>
      <c r="K37" s="13"/>
      <c r="L37" s="13"/>
    </row>
    <row r="38" spans="1:12" x14ac:dyDescent="0.25">
      <c r="A38" s="3" t="s">
        <v>96</v>
      </c>
      <c r="B38" s="3"/>
      <c r="C38" s="3"/>
      <c r="D38" s="3"/>
      <c r="E38" s="3"/>
      <c r="F38" s="3"/>
      <c r="G38" s="3"/>
      <c r="H38" s="3"/>
      <c r="I38" s="3" t="s">
        <v>99</v>
      </c>
      <c r="J38" s="3"/>
      <c r="K38" s="3"/>
      <c r="L38" s="3"/>
    </row>
    <row r="73" spans="1:20" x14ac:dyDescent="0.25">
      <c r="A73" s="12"/>
      <c r="B73" s="12"/>
      <c r="C73" s="12"/>
      <c r="D73" s="12"/>
      <c r="I73" s="12"/>
      <c r="J73" s="12"/>
      <c r="K73" s="12"/>
      <c r="L73" s="12"/>
      <c r="Q73" s="12"/>
      <c r="R73" s="12"/>
      <c r="S73" s="12"/>
      <c r="T73" s="12"/>
    </row>
  </sheetData>
  <mergeCells count="22">
    <mergeCell ref="H8:H9"/>
    <mergeCell ref="I8:I9"/>
    <mergeCell ref="J8:J9"/>
    <mergeCell ref="K8:K9"/>
    <mergeCell ref="A37:D37"/>
    <mergeCell ref="A38:D38"/>
    <mergeCell ref="E37:H37"/>
    <mergeCell ref="E38:H38"/>
    <mergeCell ref="I37:L37"/>
    <mergeCell ref="I38:L3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2017-11-12T09:01:28Z</dcterms:created>
  <dcterms:modified xsi:type="dcterms:W3CDTF">2017-11-12T09:01:30Z</dcterms:modified>
</cp:coreProperties>
</file>