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J25" i="1" s="1"/>
  <c r="I26" i="1"/>
  <c r="I25" i="1" s="1"/>
  <c r="K26" i="1"/>
  <c r="K25" i="1" s="1"/>
  <c r="J27" i="1"/>
  <c r="J28" i="1"/>
  <c r="J29" i="1"/>
  <c r="J30" i="1"/>
  <c r="J31" i="1"/>
  <c r="J32" i="1"/>
  <c r="D33" i="1"/>
  <c r="E33" i="1"/>
  <c r="F33" i="1"/>
  <c r="G33" i="1"/>
  <c r="H33" i="1"/>
  <c r="I33" i="1"/>
  <c r="J33" i="1"/>
  <c r="K33" i="1"/>
  <c r="J34" i="1"/>
  <c r="D35" i="1"/>
  <c r="E35" i="1"/>
  <c r="F35" i="1"/>
  <c r="G35" i="1"/>
  <c r="H35" i="1"/>
  <c r="I35" i="1"/>
  <c r="J35" i="1"/>
  <c r="K35" i="1"/>
  <c r="J36" i="1"/>
  <c r="J37" i="1"/>
  <c r="J38" i="1"/>
  <c r="D40" i="1"/>
  <c r="D39" i="1" s="1"/>
  <c r="E40" i="1"/>
  <c r="E39" i="1" s="1"/>
  <c r="F40" i="1"/>
  <c r="F39" i="1" s="1"/>
  <c r="G40" i="1"/>
  <c r="G39" i="1" s="1"/>
  <c r="H40" i="1"/>
  <c r="H39" i="1" s="1"/>
  <c r="I40" i="1"/>
  <c r="I39" i="1" s="1"/>
  <c r="J40" i="1"/>
  <c r="K40" i="1"/>
  <c r="K39" i="1" s="1"/>
  <c r="J41" i="1"/>
  <c r="D42" i="1"/>
  <c r="E42" i="1"/>
  <c r="F42" i="1"/>
  <c r="G42" i="1"/>
  <c r="H42" i="1"/>
  <c r="J42" i="1" s="1"/>
  <c r="I42" i="1"/>
  <c r="K42" i="1"/>
  <c r="J43" i="1"/>
  <c r="D44" i="1"/>
  <c r="E44" i="1"/>
  <c r="F44" i="1"/>
  <c r="G44" i="1"/>
  <c r="H44" i="1"/>
  <c r="J44" i="1" s="1"/>
  <c r="I44" i="1"/>
  <c r="K44" i="1"/>
  <c r="D45" i="1"/>
  <c r="E45" i="1"/>
  <c r="F45" i="1"/>
  <c r="G45" i="1"/>
  <c r="H45" i="1"/>
  <c r="J45" i="1" s="1"/>
  <c r="I45" i="1"/>
  <c r="K45" i="1"/>
  <c r="D46" i="1"/>
  <c r="E46" i="1"/>
  <c r="F46" i="1"/>
  <c r="G46" i="1"/>
  <c r="H46" i="1"/>
  <c r="J46" i="1" s="1"/>
  <c r="I46" i="1"/>
  <c r="K46" i="1"/>
  <c r="J47" i="1"/>
  <c r="D12" i="1" l="1"/>
  <c r="D11" i="1" s="1"/>
  <c r="D13" i="1"/>
  <c r="K12" i="1"/>
  <c r="K11" i="1" s="1"/>
  <c r="K13" i="1"/>
  <c r="I12" i="1"/>
  <c r="I11" i="1" s="1"/>
  <c r="I13" i="1"/>
  <c r="J39" i="1"/>
  <c r="G12" i="1"/>
  <c r="G11" i="1" s="1"/>
  <c r="G13" i="1"/>
  <c r="H12" i="1"/>
  <c r="H13" i="1"/>
  <c r="J14" i="1"/>
  <c r="F12" i="1"/>
  <c r="F11" i="1" s="1"/>
  <c r="F13" i="1"/>
  <c r="E12" i="1"/>
  <c r="E11" i="1" s="1"/>
  <c r="E13" i="1"/>
  <c r="J26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<sst xmlns="http://schemas.openxmlformats.org/spreadsheetml/2006/main" count="136" uniqueCount="136">
  <si>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</si>
  <si>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</si>
  <si>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</si>
  <si>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</si>
  <si>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</si>
  <si>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</si>
  <si>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</si>
  <si>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</si>
  <si>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</si>
  <si>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</si>
  <si>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</si>
  <si>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</si>
  <si>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</si>
  <si>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</si>
  <si>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</si>
  <si>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</si>
  <si>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</si>
  <si>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</si>
  <si>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</si>
  <si>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</si>
  <si>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</si>
  <si>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</si>
  <si>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</si>
  <si>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</si>
  <si>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</si>
  <si>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</si>
  <si>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</si>
  <si>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</si>
  <si>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</si>
  <si>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</si>
  <si>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</si>
  <si>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</si>
  <si>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</si>
  <si>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</si>
  <si>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</si>
  <si>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</si>
  <si>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</si>
  <si>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</si>
  <si>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</si>
  <si>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</si>
  <si>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</si>
  <si>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</si>
  <si>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</si>
  <si>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</si>
  <si>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</si>
  <si>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</si>
  <si>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</si>
  <si>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</si>
  <si>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</si>
  <si>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</si>
  <si>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</si>
  <si>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</si>
  <si>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</si>
  <si>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</si>
  <si>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</si>
  <si>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</si>
  <si>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</si>
  <si>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</si>
  <si>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</si>
  <si>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</si>
  <si>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</si>
  <si>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</si>
  <si>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</si>
  <si>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</si>
  <si>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</si>
  <si>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</si>
  <si>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</si>
  <si>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</si>
  <si>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</si>
  <si>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</si>
  <si>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</si>
  <si>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</si>
  <si>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</si>
  <si>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</si>
  <si>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</si>
  <si>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</si>
  <si>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</si>
  <si>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</si>
  <si>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</si>
  <si>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</si>
  <si>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</si>
  <si>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</si>
  <si>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</si>
  <si>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</si>
  <si>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</si>
  <si>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</si>
  <si>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</si>
  <si>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</si>
  <si>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</si>
  <si>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</si>
  <si>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</si>
  <si>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</si>
  <si>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</si>
  <si>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</si>
  <si>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</si>
  <si>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</si>
  <si>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</si>
  <si>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</si>
  <si>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</si>
  <si>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</si>
  <si>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</si>
  <si>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74</t>
  </si>
  <si>
    <t>Protectia muncii</t>
  </si>
  <si>
    <t>20.14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</si>
  <si>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</si>
  <si>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</si>
  <si>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</si>
  <si>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</si>
  <si>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</si>
  <si>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</si>
  <si>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</si>
  <si>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</si>
  <si>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</si>
  <si>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170</t>
  </si>
  <si>
    <t>TITLUL XI ALTE CHELTUIELI   (cod 59.01+59.02+59.11+59.12+59.15+59.17+59.22+59.25+59.30)</t>
  </si>
  <si>
    <t>59</t>
  </si>
  <si>
    <t>171</t>
  </si>
  <si>
    <t xml:space="preserve">Burse </t>
  </si>
  <si>
    <t>59.01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</si>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</sst>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1087440</v>
      </c>
      <c r="E11" s="11">
        <f>E12</f>
        <v>1087440</v>
      </c>
      <c r="F11" s="11">
        <f>F12</f>
        <v>855620</v>
      </c>
      <c r="G11" s="11">
        <f>G12</f>
        <v>851380</v>
      </c>
      <c r="H11" s="11">
        <f>H12</f>
        <v>851380</v>
      </c>
      <c r="I11" s="11">
        <f>I12</f>
        <v>745339</v>
      </c>
      <c r="J11" s="11">
        <f>H11-I11</f>
        <v>106041</v>
      </c>
      <c r="K11" s="11">
        <f>K12</f>
        <v>700355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D14+D25+D39+D42+D47</f>
        <v>1087440</v>
      </c>
      <c r="E12" s="11">
        <f>E14+E25+E39+E42+E47</f>
        <v>1087440</v>
      </c>
      <c r="F12" s="11">
        <f>F14+F25+F39+F42+F47</f>
        <v>855620</v>
      </c>
      <c r="G12" s="11">
        <f>G14+G25+G39+G42+G47</f>
        <v>851380</v>
      </c>
      <c r="H12" s="11">
        <f>H14+H25+H39+H42+H47</f>
        <v>851380</v>
      </c>
      <c r="I12" s="11">
        <f>I14+I25+I39+I42+I47</f>
        <v>745339</v>
      </c>
      <c r="J12" s="11">
        <f>H12-I12</f>
        <v>106041</v>
      </c>
      <c r="K12" s="11">
        <f>K14+K25+K39+K42+K47</f>
        <v>700355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D14+D25+D39+D42</f>
        <v>1087440</v>
      </c>
      <c r="E13" s="11">
        <f>E14+E25+E39+E42</f>
        <v>1087440</v>
      </c>
      <c r="F13" s="11">
        <f>F14+F25+F39+F42</f>
        <v>855620</v>
      </c>
      <c r="G13" s="11">
        <f>G14+G25+G39+G42</f>
        <v>855620</v>
      </c>
      <c r="H13" s="11">
        <f>H14+H25+H39+H42</f>
        <v>855620</v>
      </c>
      <c r="I13" s="11">
        <f>I14+I25+I39+I42</f>
        <v>749577</v>
      </c>
      <c r="J13" s="11">
        <f>H13-I13</f>
        <v>106043</v>
      </c>
      <c r="K13" s="11">
        <f>K14+K25+K39+K42</f>
        <v>700355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849000</v>
      </c>
      <c r="E14" s="11">
        <f>E15+E19</f>
        <v>849000</v>
      </c>
      <c r="F14" s="11">
        <f>F15+F19</f>
        <v>716180</v>
      </c>
      <c r="G14" s="11">
        <f>G15+G19</f>
        <v>716180</v>
      </c>
      <c r="H14" s="11">
        <f>H15+H19</f>
        <v>716180</v>
      </c>
      <c r="I14" s="11">
        <f>I15+I19</f>
        <v>633619</v>
      </c>
      <c r="J14" s="11">
        <f>H14-I14</f>
        <v>82561</v>
      </c>
      <c r="K14" s="11">
        <f>K15+K19</f>
        <v>584325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684250</v>
      </c>
      <c r="E15" s="11">
        <f>E16+E17+E18</f>
        <v>684250</v>
      </c>
      <c r="F15" s="11">
        <f>F16+F17+F18</f>
        <v>580730</v>
      </c>
      <c r="G15" s="11">
        <f>G16+G17+G18</f>
        <v>580730</v>
      </c>
      <c r="H15" s="11">
        <f>H16+H17+H18</f>
        <v>580730</v>
      </c>
      <c r="I15" s="11">
        <f>I16+I17+I18</f>
        <v>511875</v>
      </c>
      <c r="J15" s="11">
        <f>H15-I15</f>
        <v>68855</v>
      </c>
      <c r="K15" s="11">
        <f>K16+K17+K18</f>
        <v>472012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581150</v>
      </c>
      <c r="E16" s="11">
        <v>581150</v>
      </c>
      <c r="F16" s="11">
        <v>509630</v>
      </c>
      <c r="G16" s="11">
        <v>509630</v>
      </c>
      <c r="H16" s="11">
        <v>509630</v>
      </c>
      <c r="I16" s="11">
        <v>449755</v>
      </c>
      <c r="J16" s="11">
        <f>H16-I16</f>
        <v>59875</v>
      </c>
      <c r="K16" s="11">
        <v>418631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15600</v>
      </c>
      <c r="E17" s="11">
        <v>15600</v>
      </c>
      <c r="F17" s="11">
        <v>11600</v>
      </c>
      <c r="G17" s="11">
        <v>11600</v>
      </c>
      <c r="H17" s="11">
        <v>11600</v>
      </c>
      <c r="I17" s="11">
        <v>8489</v>
      </c>
      <c r="J17" s="11">
        <f>H17-I17</f>
        <v>3111</v>
      </c>
      <c r="K17" s="11">
        <v>7667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87500</v>
      </c>
      <c r="E18" s="11">
        <v>87500</v>
      </c>
      <c r="F18" s="11">
        <v>59500</v>
      </c>
      <c r="G18" s="11">
        <v>59500</v>
      </c>
      <c r="H18" s="11">
        <v>59500</v>
      </c>
      <c r="I18" s="11">
        <v>53631</v>
      </c>
      <c r="J18" s="11">
        <f>H18-I18</f>
        <v>5869</v>
      </c>
      <c r="K18" s="11">
        <v>45714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164750</v>
      </c>
      <c r="E19" s="11">
        <f>E20+E21+E22+E23+E24</f>
        <v>164750</v>
      </c>
      <c r="F19" s="11">
        <f>F20+F21+F22+F23+F24</f>
        <v>135450</v>
      </c>
      <c r="G19" s="11">
        <f>G20+G21+G22+G23+G24</f>
        <v>135450</v>
      </c>
      <c r="H19" s="11">
        <f>H20+H21+H22+H23+H24</f>
        <v>135450</v>
      </c>
      <c r="I19" s="11">
        <f>I20+I21+I22+I23+I24</f>
        <v>121744</v>
      </c>
      <c r="J19" s="11">
        <f>H19-I19</f>
        <v>13706</v>
      </c>
      <c r="K19" s="11">
        <f>K20+K21+K22+K23+K24</f>
        <v>112313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111500</v>
      </c>
      <c r="E20" s="11">
        <v>111500</v>
      </c>
      <c r="F20" s="11">
        <v>91500</v>
      </c>
      <c r="G20" s="11">
        <v>91500</v>
      </c>
      <c r="H20" s="11">
        <v>91500</v>
      </c>
      <c r="I20" s="11">
        <v>81716</v>
      </c>
      <c r="J20" s="11">
        <f>H20-I20</f>
        <v>9784</v>
      </c>
      <c r="K20" s="11">
        <v>75507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3550</v>
      </c>
      <c r="E21" s="11">
        <v>3550</v>
      </c>
      <c r="F21" s="11">
        <v>2950</v>
      </c>
      <c r="G21" s="11">
        <v>2950</v>
      </c>
      <c r="H21" s="11">
        <v>2950</v>
      </c>
      <c r="I21" s="11">
        <v>2497</v>
      </c>
      <c r="J21" s="11">
        <f>H21-I21</f>
        <v>453</v>
      </c>
      <c r="K21" s="11">
        <v>2277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36500</v>
      </c>
      <c r="E22" s="11">
        <v>36500</v>
      </c>
      <c r="F22" s="11">
        <v>29500</v>
      </c>
      <c r="G22" s="11">
        <v>29500</v>
      </c>
      <c r="H22" s="11">
        <v>29500</v>
      </c>
      <c r="I22" s="11">
        <v>26615</v>
      </c>
      <c r="J22" s="11">
        <f>H22-I22</f>
        <v>2885</v>
      </c>
      <c r="K22" s="11">
        <v>24541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v>1300</v>
      </c>
      <c r="E23" s="11">
        <v>1300</v>
      </c>
      <c r="F23" s="11">
        <v>1100</v>
      </c>
      <c r="G23" s="11">
        <v>1100</v>
      </c>
      <c r="H23" s="11">
        <v>1100</v>
      </c>
      <c r="I23" s="11">
        <v>822</v>
      </c>
      <c r="J23" s="11">
        <f>H23-I23</f>
        <v>278</v>
      </c>
      <c r="K23" s="11">
        <v>760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11900</v>
      </c>
      <c r="E24" s="11">
        <v>11900</v>
      </c>
      <c r="F24" s="11">
        <v>10400</v>
      </c>
      <c r="G24" s="11">
        <v>10400</v>
      </c>
      <c r="H24" s="11">
        <v>10400</v>
      </c>
      <c r="I24" s="11">
        <v>10094</v>
      </c>
      <c r="J24" s="11">
        <f>H24-I24</f>
        <v>306</v>
      </c>
      <c r="K24" s="11">
        <v>9228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D26+D33+D35+D37+D38</f>
        <v>222440</v>
      </c>
      <c r="E25" s="11">
        <f>E26+E33+E35+E37+E38</f>
        <v>222440</v>
      </c>
      <c r="F25" s="11">
        <f>F26+F33+F35+F37+F38</f>
        <v>127440</v>
      </c>
      <c r="G25" s="11">
        <f>G26+G33+G35+G37+G38</f>
        <v>127440</v>
      </c>
      <c r="H25" s="11">
        <f>H26+H33+H35+H37+H38</f>
        <v>127440</v>
      </c>
      <c r="I25" s="11">
        <f>I26+I33+I35+I37+I38</f>
        <v>107202</v>
      </c>
      <c r="J25" s="11">
        <f>H25-I25</f>
        <v>20238</v>
      </c>
      <c r="K25" s="11">
        <f>K26+K33+K35+K37+K38</f>
        <v>107274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D27+D28+D29+D30+D31+D32</f>
        <v>189240</v>
      </c>
      <c r="E26" s="11">
        <f>E27+E28+E29+E30+E31+E32</f>
        <v>189240</v>
      </c>
      <c r="F26" s="11">
        <f>F27+F28+F29+F30+F31+F32</f>
        <v>119240</v>
      </c>
      <c r="G26" s="11">
        <f>G27+G28+G29+G30+G31+G32</f>
        <v>119240</v>
      </c>
      <c r="H26" s="11">
        <f>H27+H28+H29+H30+H31+H32</f>
        <v>119240</v>
      </c>
      <c r="I26" s="11">
        <f>I27+I28+I29+I30+I31+I32</f>
        <v>95370</v>
      </c>
      <c r="J26" s="11">
        <f>H26-I26</f>
        <v>23870</v>
      </c>
      <c r="K26" s="11">
        <f>K27+K28+K29+K30+K31+K32</f>
        <v>103811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1000</v>
      </c>
      <c r="E27" s="11">
        <v>1000</v>
      </c>
      <c r="F27" s="11">
        <v>1000</v>
      </c>
      <c r="G27" s="11">
        <v>1000</v>
      </c>
      <c r="H27" s="11">
        <v>1000</v>
      </c>
      <c r="I27" s="11">
        <v>272</v>
      </c>
      <c r="J27" s="11">
        <f>H27-I27</f>
        <v>728</v>
      </c>
      <c r="K27" s="11"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7500</v>
      </c>
      <c r="E28" s="11">
        <v>7500</v>
      </c>
      <c r="F28" s="11">
        <v>7500</v>
      </c>
      <c r="G28" s="11">
        <v>7500</v>
      </c>
      <c r="H28" s="11">
        <v>7500</v>
      </c>
      <c r="I28" s="11">
        <v>7484</v>
      </c>
      <c r="J28" s="11">
        <f>H28-I28</f>
        <v>16</v>
      </c>
      <c r="K28" s="11">
        <v>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70000</v>
      </c>
      <c r="E29" s="11">
        <v>70000</v>
      </c>
      <c r="F29" s="11">
        <v>32000</v>
      </c>
      <c r="G29" s="11">
        <v>32000</v>
      </c>
      <c r="H29" s="11">
        <v>32000</v>
      </c>
      <c r="I29" s="11">
        <v>14724</v>
      </c>
      <c r="J29" s="11">
        <f>H29-I29</f>
        <v>17276</v>
      </c>
      <c r="K29" s="11">
        <v>33494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48000</v>
      </c>
      <c r="E30" s="11">
        <v>48000</v>
      </c>
      <c r="F30" s="11">
        <v>33000</v>
      </c>
      <c r="G30" s="11">
        <v>33000</v>
      </c>
      <c r="H30" s="11">
        <v>33000</v>
      </c>
      <c r="I30" s="11">
        <v>27728</v>
      </c>
      <c r="J30" s="11">
        <f>H30-I30</f>
        <v>5272</v>
      </c>
      <c r="K30" s="11">
        <v>27728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12000</v>
      </c>
      <c r="E31" s="11">
        <v>12000</v>
      </c>
      <c r="F31" s="11">
        <v>9000</v>
      </c>
      <c r="G31" s="11">
        <v>9000</v>
      </c>
      <c r="H31" s="11">
        <v>9000</v>
      </c>
      <c r="I31" s="11">
        <v>8259</v>
      </c>
      <c r="J31" s="11">
        <f>H31-I31</f>
        <v>741</v>
      </c>
      <c r="K31" s="11">
        <v>8259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50740</v>
      </c>
      <c r="E32" s="11">
        <v>50740</v>
      </c>
      <c r="F32" s="11">
        <v>36740</v>
      </c>
      <c r="G32" s="11">
        <v>36740</v>
      </c>
      <c r="H32" s="11">
        <v>36740</v>
      </c>
      <c r="I32" s="11">
        <v>36903</v>
      </c>
      <c r="J32" s="11">
        <f>H32-I32</f>
        <v>-163</v>
      </c>
      <c r="K32" s="11">
        <v>34330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+D34</f>
        <v>25000</v>
      </c>
      <c r="E33" s="11">
        <f>+E34</f>
        <v>25000</v>
      </c>
      <c r="F33" s="11">
        <f>+F34</f>
        <v>1000</v>
      </c>
      <c r="G33" s="11">
        <f>+G34</f>
        <v>1000</v>
      </c>
      <c r="H33" s="11">
        <f>+H34</f>
        <v>1000</v>
      </c>
      <c r="I33" s="11">
        <f>+I34</f>
        <v>8369</v>
      </c>
      <c r="J33" s="11">
        <f>H33-I33</f>
        <v>-7369</v>
      </c>
      <c r="K33" s="11">
        <f>+K34</f>
        <v>0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25000</v>
      </c>
      <c r="E34" s="11">
        <v>25000</v>
      </c>
      <c r="F34" s="11">
        <v>1000</v>
      </c>
      <c r="G34" s="11">
        <v>1000</v>
      </c>
      <c r="H34" s="11">
        <v>1000</v>
      </c>
      <c r="I34" s="11">
        <v>8369</v>
      </c>
      <c r="J34" s="11">
        <f>H34-I34</f>
        <v>-7369</v>
      </c>
      <c r="K34" s="11">
        <v>0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D36</f>
        <v>5000</v>
      </c>
      <c r="E35" s="11">
        <f>E36</f>
        <v>5000</v>
      </c>
      <c r="F35" s="11">
        <f>F36</f>
        <v>4000</v>
      </c>
      <c r="G35" s="11">
        <f>G36</f>
        <v>4000</v>
      </c>
      <c r="H35" s="11">
        <f>H36</f>
        <v>4000</v>
      </c>
      <c r="I35" s="11">
        <f>I36</f>
        <v>3463</v>
      </c>
      <c r="J35" s="11">
        <f>H35-I35</f>
        <v>537</v>
      </c>
      <c r="K35" s="11">
        <f>K36</f>
        <v>3463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5000</v>
      </c>
      <c r="E36" s="11">
        <v>5000</v>
      </c>
      <c r="F36" s="11">
        <v>4000</v>
      </c>
      <c r="G36" s="11">
        <v>4000</v>
      </c>
      <c r="H36" s="11">
        <v>4000</v>
      </c>
      <c r="I36" s="11">
        <v>3463</v>
      </c>
      <c r="J36" s="11">
        <f>H36-I36</f>
        <v>537</v>
      </c>
      <c r="K36" s="11">
        <v>3463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2000</v>
      </c>
      <c r="E37" s="11">
        <v>2000</v>
      </c>
      <c r="F37" s="11">
        <v>2000</v>
      </c>
      <c r="G37" s="11">
        <v>2000</v>
      </c>
      <c r="H37" s="11">
        <v>2000</v>
      </c>
      <c r="I37" s="11">
        <v>0</v>
      </c>
      <c r="J37" s="11">
        <f>H37-I37</f>
        <v>2000</v>
      </c>
      <c r="K37" s="11">
        <v>0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1200</v>
      </c>
      <c r="E38" s="11">
        <v>1200</v>
      </c>
      <c r="F38" s="11">
        <v>1200</v>
      </c>
      <c r="G38" s="11">
        <v>1200</v>
      </c>
      <c r="H38" s="11">
        <v>1200</v>
      </c>
      <c r="I38" s="11">
        <v>0</v>
      </c>
      <c r="J38" s="11">
        <f>H38-I38</f>
        <v>1200</v>
      </c>
      <c r="K38" s="11">
        <v>0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f>+D40</f>
        <v>6000</v>
      </c>
      <c r="E39" s="11">
        <f>+E40</f>
        <v>6000</v>
      </c>
      <c r="F39" s="11">
        <f>+F40</f>
        <v>6000</v>
      </c>
      <c r="G39" s="11">
        <f>+G40</f>
        <v>6000</v>
      </c>
      <c r="H39" s="11">
        <f>+H40</f>
        <v>6000</v>
      </c>
      <c r="I39" s="11">
        <f>+I40</f>
        <v>4419</v>
      </c>
      <c r="J39" s="11">
        <f>H39-I39</f>
        <v>1581</v>
      </c>
      <c r="K39" s="11">
        <f>+K40</f>
        <v>4419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f>D41</f>
        <v>6000</v>
      </c>
      <c r="E40" s="11">
        <f>E41</f>
        <v>6000</v>
      </c>
      <c r="F40" s="11">
        <f>F41</f>
        <v>6000</v>
      </c>
      <c r="G40" s="11">
        <f>G41</f>
        <v>6000</v>
      </c>
      <c r="H40" s="11">
        <f>H41</f>
        <v>6000</v>
      </c>
      <c r="I40" s="11">
        <f>I41</f>
        <v>4419</v>
      </c>
      <c r="J40" s="11">
        <f>H40-I40</f>
        <v>1581</v>
      </c>
      <c r="K40" s="11">
        <f>K41</f>
        <v>4419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6000</v>
      </c>
      <c r="E41" s="11">
        <v>6000</v>
      </c>
      <c r="F41" s="11">
        <v>6000</v>
      </c>
      <c r="G41" s="11">
        <v>6000</v>
      </c>
      <c r="H41" s="11">
        <v>6000</v>
      </c>
      <c r="I41" s="11">
        <v>4419</v>
      </c>
      <c r="J41" s="11">
        <f>H41-I41</f>
        <v>1581</v>
      </c>
      <c r="K41" s="11">
        <v>4419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</f>
        <v>10000</v>
      </c>
      <c r="E42" s="11">
        <f>E43</f>
        <v>10000</v>
      </c>
      <c r="F42" s="11">
        <f>F43</f>
        <v>6000</v>
      </c>
      <c r="G42" s="11">
        <f>G43</f>
        <v>6000</v>
      </c>
      <c r="H42" s="11">
        <f>H43</f>
        <v>6000</v>
      </c>
      <c r="I42" s="11">
        <f>I43</f>
        <v>4337</v>
      </c>
      <c r="J42" s="11">
        <f>H42-I42</f>
        <v>1663</v>
      </c>
      <c r="K42" s="11">
        <f>K43</f>
        <v>4337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10000</v>
      </c>
      <c r="E43" s="11">
        <v>10000</v>
      </c>
      <c r="F43" s="11">
        <v>6000</v>
      </c>
      <c r="G43" s="11">
        <v>6000</v>
      </c>
      <c r="H43" s="11">
        <v>6000</v>
      </c>
      <c r="I43" s="11">
        <v>4337</v>
      </c>
      <c r="J43" s="11">
        <f>H43-I43</f>
        <v>1663</v>
      </c>
      <c r="K43" s="11">
        <v>4337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D47</f>
        <v>0</v>
      </c>
      <c r="E44" s="11">
        <f>E47</f>
        <v>0</v>
      </c>
      <c r="F44" s="11">
        <f>F47</f>
        <v>0</v>
      </c>
      <c r="G44" s="11">
        <f>G47</f>
        <v>-4240</v>
      </c>
      <c r="H44" s="11">
        <f>H47</f>
        <v>-4240</v>
      </c>
      <c r="I44" s="11">
        <f>I47</f>
        <v>-4238</v>
      </c>
      <c r="J44" s="11">
        <f>H44-I44</f>
        <v>-2</v>
      </c>
      <c r="K44" s="11">
        <f>K47</f>
        <v>0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D47</f>
        <v>0</v>
      </c>
      <c r="E45" s="11">
        <f>E47</f>
        <v>0</v>
      </c>
      <c r="F45" s="11">
        <f>F47</f>
        <v>0</v>
      </c>
      <c r="G45" s="11">
        <f>G47</f>
        <v>-4240</v>
      </c>
      <c r="H45" s="11">
        <f>H47</f>
        <v>-4240</v>
      </c>
      <c r="I45" s="11">
        <f>I47</f>
        <v>-4238</v>
      </c>
      <c r="J45" s="11">
        <f>H45-I45</f>
        <v>-2</v>
      </c>
      <c r="K45" s="11">
        <f>K47</f>
        <v>0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D47</f>
        <v>0</v>
      </c>
      <c r="E46" s="11">
        <f>E47</f>
        <v>0</v>
      </c>
      <c r="F46" s="11">
        <f>F47</f>
        <v>0</v>
      </c>
      <c r="G46" s="11">
        <f>G47</f>
        <v>-4240</v>
      </c>
      <c r="H46" s="11">
        <f>H47</f>
        <v>-4240</v>
      </c>
      <c r="I46" s="11">
        <f>I47</f>
        <v>-4238</v>
      </c>
      <c r="J46" s="11">
        <f>H46-I46</f>
        <v>-2</v>
      </c>
      <c r="K46" s="11">
        <f>K47</f>
        <v>0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v>0</v>
      </c>
      <c r="E47" s="11">
        <v>0</v>
      </c>
      <c r="F47" s="11">
        <v>0</v>
      </c>
      <c r="G47" s="11">
        <v>-4240</v>
      </c>
      <c r="H47" s="11">
        <v>-4240</v>
      </c>
      <c r="I47" s="11">
        <v>-4238</v>
      </c>
      <c r="J47" s="11">
        <f>H47-I47</f>
        <v>-2</v>
      </c>
      <c r="K47" s="11">
        <v>0</v>
      </c>
    </row>
    <row r="48" spans="1:11" s="6" customFormat="1" x14ac:dyDescent="0.2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</row>
    <row r="49" spans="1:12" x14ac:dyDescent="0.25">
      <c r="A49" s="13" t="s">
        <v>131</v>
      </c>
      <c r="B49" s="13"/>
      <c r="C49" s="13"/>
      <c r="D49" s="13"/>
      <c r="E49" s="13" t="s">
        <v>133</v>
      </c>
      <c r="F49" s="13"/>
      <c r="G49" s="13"/>
      <c r="H49" s="13"/>
      <c r="I49" s="13" t="s">
        <v>134</v>
      </c>
      <c r="J49" s="13"/>
      <c r="K49" s="13"/>
      <c r="L49" s="13"/>
    </row>
    <row r="50" spans="1:12" x14ac:dyDescent="0.25">
      <c r="A50" s="3" t="s">
        <v>132</v>
      </c>
      <c r="B50" s="3"/>
      <c r="C50" s="3"/>
      <c r="D50" s="3"/>
      <c r="E50" s="3"/>
      <c r="F50" s="3"/>
      <c r="G50" s="3"/>
      <c r="H50" s="3"/>
      <c r="I50" s="3" t="s">
        <v>135</v>
      </c>
      <c r="J50" s="3"/>
      <c r="K50" s="3"/>
      <c r="L50" s="3"/>
    </row>
    <row r="97" spans="1:20" x14ac:dyDescent="0.25">
      <c r="A97" s="12"/>
      <c r="B97" s="12"/>
      <c r="C97" s="12"/>
      <c r="D97" s="12"/>
      <c r="I97" s="12"/>
      <c r="J97" s="12"/>
      <c r="K97" s="12"/>
      <c r="L97" s="12"/>
      <c r="Q97" s="12"/>
      <c r="R97" s="12"/>
      <c r="S97" s="12"/>
      <c r="T97" s="12"/>
    </row>
  </sheetData>
  <mergeCells count="22">
    <mergeCell ref="H8:H9"/>
    <mergeCell ref="I8:I9"/>
    <mergeCell ref="J8:J9"/>
    <mergeCell ref="K8:K9"/>
    <mergeCell ref="A49:D49"/>
    <mergeCell ref="A50:D50"/>
    <mergeCell ref="E49:H49"/>
    <mergeCell ref="E50:H50"/>
    <mergeCell ref="I49:L49"/>
    <mergeCell ref="I50:L5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2017-11-12T09:00:41Z</dcterms:created>
  <dcterms:modified xsi:type="dcterms:W3CDTF">2017-11-12T09:00:43Z</dcterms:modified>
</cp:coreProperties>
</file>