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D21" i="1"/>
  <c r="D19" i="1" s="1"/>
  <c r="E21" i="1"/>
  <c r="E19" i="1" s="1"/>
  <c r="F21" i="1"/>
  <c r="F19" i="1" s="1"/>
  <c r="G21" i="1"/>
  <c r="G19" i="1" s="1"/>
  <c r="H21" i="1"/>
  <c r="J21" i="1" s="1"/>
  <c r="I21" i="1"/>
  <c r="I20" i="1" s="1"/>
  <c r="K21" i="1"/>
  <c r="K19" i="1" s="1"/>
  <c r="J22" i="1"/>
  <c r="H24" i="1"/>
  <c r="D25" i="1"/>
  <c r="D24" i="1" s="1"/>
  <c r="D23" i="1" s="1"/>
  <c r="E25" i="1"/>
  <c r="E24" i="1" s="1"/>
  <c r="E23" i="1" s="1"/>
  <c r="F25" i="1"/>
  <c r="F24" i="1" s="1"/>
  <c r="F23" i="1" s="1"/>
  <c r="G25" i="1"/>
  <c r="G24" i="1" s="1"/>
  <c r="G23" i="1" s="1"/>
  <c r="H25" i="1"/>
  <c r="J25" i="1" s="1"/>
  <c r="I25" i="1"/>
  <c r="I24" i="1" s="1"/>
  <c r="I23" i="1" s="1"/>
  <c r="K25" i="1"/>
  <c r="K24" i="1" s="1"/>
  <c r="K23" i="1" s="1"/>
  <c r="J26" i="1"/>
  <c r="E12" i="1" l="1"/>
  <c r="E11" i="1" s="1"/>
  <c r="E13" i="1"/>
  <c r="I12" i="1"/>
  <c r="I11" i="1" s="1"/>
  <c r="I13" i="1"/>
  <c r="D12" i="1"/>
  <c r="D11" i="1" s="1"/>
  <c r="D13" i="1"/>
  <c r="G12" i="1"/>
  <c r="G11" i="1" s="1"/>
  <c r="G13" i="1"/>
  <c r="K12" i="1"/>
  <c r="K11" i="1" s="1"/>
  <c r="K13" i="1"/>
  <c r="H12" i="1"/>
  <c r="H13" i="1"/>
  <c r="J13" i="1" s="1"/>
  <c r="J14" i="1"/>
  <c r="J24" i="1"/>
  <c r="F12" i="1"/>
  <c r="F11" i="1" s="1"/>
  <c r="F13" i="1"/>
  <c r="I19" i="1"/>
  <c r="H23" i="1"/>
  <c r="J23" i="1" s="1"/>
  <c r="G20" i="1"/>
  <c r="F20" i="1"/>
  <c r="H20" i="1"/>
  <c r="J20" i="1" s="1"/>
  <c r="E20" i="1"/>
  <c r="D20" i="1"/>
  <c r="K20" i="1"/>
  <c r="H19" i="1"/>
  <c r="J19" i="1" s="1"/>
  <c r="J12" i="1" l="1"/>
  <c r="H11" i="1"/>
  <c r="J11" i="1" s="1"/>
</calcChain>
</file>

<file path=xl/sharedStrings.xml><?xml version="1.0" encoding="utf-8"?>
<sst xmlns="http://schemas.openxmlformats.org/spreadsheetml/2006/main" count="73" uniqueCount="73">
  <si>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</si>
  <si>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</si>
  <si>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</si>
  <si>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</si>
  <si>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</si>
  <si>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</si>
  <si>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</si>
  <si>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</si>
  <si>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</si>
  <si>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</si>
  <si>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</si>
  <si>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</si>
  <si>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</si>
  <si>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</si>
  <si>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</si>
  <si>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</si>
  <si>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</si>
  <si>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</si>
  <si>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</si>
  <si>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</si>
  <si>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</si>
  <si>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</si>
  <si>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</si>
  <si>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</si>
  <si>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</si>
  <si>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</si>
  <si>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</si>
  <si>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</si>
  <si>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</si>
  <si>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</si>
  <si>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</si>
  <si>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</si>
  <si>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</si>
  <si>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</si>
  <si>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</si>
  <si>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</si>
  <si>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</si>
  <si>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</si>
  <si>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</si>
  <si>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</si>
  <si>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</si>
  <si>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</si>
  <si>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</si>
  <si>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</si>
  <si>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186</t>
  </si>
  <si>
    <t>OPERATIUNI FINANCIARE  (cod 80+81)</t>
  </si>
  <si>
    <t>79</t>
  </si>
  <si>
    <t>193</t>
  </si>
  <si>
    <t>TITLUL XVII RAMBURSARI DE CREDITE   (cod 81.01+81.02)</t>
  </si>
  <si>
    <t>81</t>
  </si>
  <si>
    <t>199</t>
  </si>
  <si>
    <t xml:space="preserve">Rambursari de credite interne </t>
  </si>
  <si>
    <t>81.02</t>
  </si>
  <si>
    <t>202</t>
  </si>
  <si>
    <t>Rambursari de credite aferente datoriei publice interne locale</t>
  </si>
  <si>
    <t>81.02.05</t>
  </si>
  <si>
    <t>215</t>
  </si>
  <si>
    <t>SECŢIUNEA DE DEZVOLTARE (cod 51+55+56+58+65+70+79.d+84.d)</t>
  </si>
  <si>
    <t>001.02</t>
  </si>
  <si>
    <t>248</t>
  </si>
  <si>
    <t>Titlul VIII Proiecte cu finantare din  Fonduri externe nerambursabile (FEN) postaderare (cod 56.01 la 56.31+ 56.35 la 56.40)</t>
  </si>
  <si>
    <t>56</t>
  </si>
  <si>
    <t>265</t>
  </si>
  <si>
    <t>Programe din Fondul European Agricol de Dezvoltare Rurala  (FEADR) (56.04.01 la 56.04.03)</t>
  </si>
  <si>
    <t>56.04</t>
  </si>
  <si>
    <t>267</t>
  </si>
  <si>
    <t>Finanţarea externa nerambursabila</t>
  </si>
  <si>
    <t>56.04.02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</si>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</sst>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D12+D23</f>
        <v>64000</v>
      </c>
      <c r="E11" s="11">
        <f>E12+E23</f>
        <v>64000</v>
      </c>
      <c r="F11" s="11">
        <f>F12+F23</f>
        <v>48000</v>
      </c>
      <c r="G11" s="11">
        <f>G12+G23</f>
        <v>48000</v>
      </c>
      <c r="H11" s="11">
        <f>H12+H23</f>
        <v>48000</v>
      </c>
      <c r="I11" s="11">
        <f>I12+I23</f>
        <v>28180</v>
      </c>
      <c r="J11" s="11">
        <f>H11-I11</f>
        <v>19820</v>
      </c>
      <c r="K11" s="11">
        <f>K12+K23</f>
        <v>62845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+D14+D21</f>
        <v>64000</v>
      </c>
      <c r="E12" s="11">
        <f>+E14+E21</f>
        <v>64000</v>
      </c>
      <c r="F12" s="11">
        <f>+F14+F21</f>
        <v>48000</v>
      </c>
      <c r="G12" s="11">
        <f>+G14+G21</f>
        <v>48000</v>
      </c>
      <c r="H12" s="11">
        <f>+H14+H21</f>
        <v>48000</v>
      </c>
      <c r="I12" s="11">
        <f>+I14+I21</f>
        <v>28180</v>
      </c>
      <c r="J12" s="11">
        <f>H12-I12</f>
        <v>19820</v>
      </c>
      <c r="K12" s="11">
        <f>+K14+K21</f>
        <v>7572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44000</v>
      </c>
      <c r="E13" s="11">
        <f>+E14</f>
        <v>44000</v>
      </c>
      <c r="F13" s="11">
        <f>+F14</f>
        <v>33000</v>
      </c>
      <c r="G13" s="11">
        <f>+G14</f>
        <v>33000</v>
      </c>
      <c r="H13" s="11">
        <f>+H14</f>
        <v>33000</v>
      </c>
      <c r="I13" s="11">
        <f>+I14</f>
        <v>14380</v>
      </c>
      <c r="J13" s="11">
        <f>H13-I13</f>
        <v>18620</v>
      </c>
      <c r="K13" s="11">
        <f>+K14</f>
        <v>7572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44000</v>
      </c>
      <c r="E14" s="11">
        <f>E15+E17</f>
        <v>44000</v>
      </c>
      <c r="F14" s="11">
        <f>F15+F17</f>
        <v>33000</v>
      </c>
      <c r="G14" s="11">
        <f>G15+G17</f>
        <v>33000</v>
      </c>
      <c r="H14" s="11">
        <f>H15+H17</f>
        <v>33000</v>
      </c>
      <c r="I14" s="11">
        <f>I15+I17</f>
        <v>14380</v>
      </c>
      <c r="J14" s="11">
        <f>H14-I14</f>
        <v>18620</v>
      </c>
      <c r="K14" s="11">
        <f>K15+K17</f>
        <v>7572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40000</v>
      </c>
      <c r="E15" s="11">
        <f>+E16</f>
        <v>40000</v>
      </c>
      <c r="F15" s="11">
        <f>+F16</f>
        <v>30000</v>
      </c>
      <c r="G15" s="11">
        <f>+G16</f>
        <v>30000</v>
      </c>
      <c r="H15" s="11">
        <f>+H16</f>
        <v>30000</v>
      </c>
      <c r="I15" s="11">
        <f>+I16</f>
        <v>14380</v>
      </c>
      <c r="J15" s="11">
        <f>H15-I15</f>
        <v>15620</v>
      </c>
      <c r="K15" s="11">
        <f>+K16</f>
        <v>7572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40000</v>
      </c>
      <c r="E16" s="11">
        <v>40000</v>
      </c>
      <c r="F16" s="11">
        <v>30000</v>
      </c>
      <c r="G16" s="11">
        <v>30000</v>
      </c>
      <c r="H16" s="11">
        <v>30000</v>
      </c>
      <c r="I16" s="11">
        <v>14380</v>
      </c>
      <c r="J16" s="11">
        <f>H16-I16</f>
        <v>15620</v>
      </c>
      <c r="K16" s="11">
        <v>7572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4000</v>
      </c>
      <c r="E17" s="11">
        <f>+E18</f>
        <v>4000</v>
      </c>
      <c r="F17" s="11">
        <f>+F18</f>
        <v>3000</v>
      </c>
      <c r="G17" s="11">
        <f>+G18</f>
        <v>3000</v>
      </c>
      <c r="H17" s="11">
        <f>+H18</f>
        <v>3000</v>
      </c>
      <c r="I17" s="11">
        <f>+I18</f>
        <v>0</v>
      </c>
      <c r="J17" s="11">
        <f>H17-I17</f>
        <v>3000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4000</v>
      </c>
      <c r="E18" s="11">
        <v>4000</v>
      </c>
      <c r="F18" s="11">
        <v>3000</v>
      </c>
      <c r="G18" s="11">
        <v>3000</v>
      </c>
      <c r="H18" s="11">
        <v>3000</v>
      </c>
      <c r="I18" s="11">
        <v>0</v>
      </c>
      <c r="J18" s="11">
        <f>H18-I18</f>
        <v>3000</v>
      </c>
      <c r="K18" s="11"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+D21</f>
        <v>20000</v>
      </c>
      <c r="E19" s="11">
        <f>+E21</f>
        <v>20000</v>
      </c>
      <c r="F19" s="11">
        <f>+F21</f>
        <v>15000</v>
      </c>
      <c r="G19" s="11">
        <f>+G21</f>
        <v>15000</v>
      </c>
      <c r="H19" s="11">
        <f>+H21</f>
        <v>15000</v>
      </c>
      <c r="I19" s="11">
        <f>+I21</f>
        <v>13800</v>
      </c>
      <c r="J19" s="11">
        <f>H19-I19</f>
        <v>1200</v>
      </c>
      <c r="K19" s="11">
        <f>+K21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20000</v>
      </c>
      <c r="E20" s="11">
        <f>+E21</f>
        <v>20000</v>
      </c>
      <c r="F20" s="11">
        <f>+F21</f>
        <v>15000</v>
      </c>
      <c r="G20" s="11">
        <f>+G21</f>
        <v>15000</v>
      </c>
      <c r="H20" s="11">
        <f>+H21</f>
        <v>15000</v>
      </c>
      <c r="I20" s="11">
        <f>+I21</f>
        <v>13800</v>
      </c>
      <c r="J20" s="11">
        <f>H20-I20</f>
        <v>1200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+D22</f>
        <v>20000</v>
      </c>
      <c r="E21" s="11">
        <f>+E22</f>
        <v>20000</v>
      </c>
      <c r="F21" s="11">
        <f>+F22</f>
        <v>15000</v>
      </c>
      <c r="G21" s="11">
        <f>+G22</f>
        <v>15000</v>
      </c>
      <c r="H21" s="11">
        <f>+H22</f>
        <v>15000</v>
      </c>
      <c r="I21" s="11">
        <f>+I22</f>
        <v>13800</v>
      </c>
      <c r="J21" s="11">
        <f>H21-I21</f>
        <v>1200</v>
      </c>
      <c r="K21" s="11">
        <f>+K22</f>
        <v>0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v>20000</v>
      </c>
      <c r="E22" s="11">
        <v>20000</v>
      </c>
      <c r="F22" s="11">
        <v>15000</v>
      </c>
      <c r="G22" s="11">
        <v>15000</v>
      </c>
      <c r="H22" s="11">
        <v>15000</v>
      </c>
      <c r="I22" s="11">
        <v>13800</v>
      </c>
      <c r="J22" s="11">
        <f>H22-I22</f>
        <v>1200</v>
      </c>
      <c r="K22" s="11">
        <v>0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+D24</f>
        <v>0</v>
      </c>
      <c r="E23" s="11">
        <f>+E24</f>
        <v>0</v>
      </c>
      <c r="F23" s="11">
        <f>+F24</f>
        <v>0</v>
      </c>
      <c r="G23" s="11">
        <f>+G24</f>
        <v>0</v>
      </c>
      <c r="H23" s="11">
        <f>+H24</f>
        <v>0</v>
      </c>
      <c r="I23" s="11">
        <f>+I24</f>
        <v>0</v>
      </c>
      <c r="J23" s="11">
        <f>H23-I23</f>
        <v>0</v>
      </c>
      <c r="K23" s="11">
        <f>+K24</f>
        <v>55273</v>
      </c>
    </row>
    <row r="24" spans="1:12" s="6" customFormat="1" ht="33" x14ac:dyDescent="0.25">
      <c r="A24" s="10" t="s">
        <v>59</v>
      </c>
      <c r="B24" s="10" t="s">
        <v>60</v>
      </c>
      <c r="C24" s="10" t="s">
        <v>61</v>
      </c>
      <c r="D24" s="11">
        <f>+D25</f>
        <v>0</v>
      </c>
      <c r="E24" s="11">
        <f>+E25</f>
        <v>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H24-I24</f>
        <v>0</v>
      </c>
      <c r="K24" s="11">
        <f>+K25</f>
        <v>55273</v>
      </c>
    </row>
    <row r="25" spans="1:12" s="6" customFormat="1" ht="33" x14ac:dyDescent="0.25">
      <c r="A25" s="10" t="s">
        <v>62</v>
      </c>
      <c r="B25" s="10" t="s">
        <v>63</v>
      </c>
      <c r="C25" s="10" t="s">
        <v>64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H25-I25</f>
        <v>0</v>
      </c>
      <c r="K25" s="11">
        <f>+K26</f>
        <v>55273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55273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68</v>
      </c>
      <c r="B28" s="13"/>
      <c r="C28" s="13"/>
      <c r="D28" s="13"/>
      <c r="E28" s="13" t="s">
        <v>70</v>
      </c>
      <c r="F28" s="13"/>
      <c r="G28" s="13"/>
      <c r="H28" s="13"/>
      <c r="I28" s="13" t="s">
        <v>71</v>
      </c>
      <c r="J28" s="13"/>
      <c r="K28" s="13"/>
      <c r="L28" s="13"/>
    </row>
    <row r="29" spans="1:12" x14ac:dyDescent="0.25">
      <c r="A29" s="3" t="s">
        <v>69</v>
      </c>
      <c r="B29" s="3"/>
      <c r="C29" s="3"/>
      <c r="D29" s="3"/>
      <c r="E29" s="3"/>
      <c r="F29" s="3"/>
      <c r="G29" s="3"/>
      <c r="H29" s="3"/>
      <c r="I29" s="3" t="s">
        <v>72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H8:H9"/>
    <mergeCell ref="I8:I9"/>
    <mergeCell ref="J8:J9"/>
    <mergeCell ref="K8:K9"/>
    <mergeCell ref="A28:D28"/>
    <mergeCell ref="A29:D29"/>
    <mergeCell ref="E28:H28"/>
    <mergeCell ref="E29:H29"/>
    <mergeCell ref="I28:L28"/>
    <mergeCell ref="I29:L2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2017-11-12T09:00:29Z</dcterms:created>
  <dcterms:modified xsi:type="dcterms:W3CDTF">2017-11-12T09:00:30Z</dcterms:modified>
</cp:coreProperties>
</file>