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E44" i="1" s="1"/>
  <c r="E45" i="1" s="1"/>
  <c r="E73" i="1" s="1"/>
  <c r="F31" i="1"/>
  <c r="E40" i="1"/>
  <c r="F40" i="1"/>
  <c r="F44" i="1"/>
  <c r="F45" i="1" s="1"/>
  <c r="F73" i="1" s="1"/>
  <c r="E52" i="1"/>
  <c r="E72" i="1" s="1"/>
  <c r="F52" i="1"/>
  <c r="E71" i="1"/>
  <c r="F71" i="1"/>
  <c r="F72" i="1"/>
  <c r="E80" i="1"/>
  <c r="F80" i="1"/>
</calcChain>
</file>

<file path=xl/sharedStrings.xml><?xml version="1.0" encoding="utf-8"?>
<sst xmlns="http://schemas.openxmlformats.org/spreadsheetml/2006/main" count="309" uniqueCount="192">
  <si>
    <t>JUDETUL  VASLUI</t>
  </si>
  <si>
    <t>PRIMARIA DRANCENI</t>
  </si>
  <si>
    <t>CUI3394333</t>
  </si>
  <si>
    <t xml:space="preserve"> </t>
  </si>
  <si>
    <t>Bilant</t>
  </si>
  <si>
    <t>Trimestrul: 1,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</si>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</sst>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174902</v>
      </c>
      <c r="F10" s="10">
        <v>172125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449140</v>
      </c>
      <c r="F11" s="10">
        <v>427527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42561469</v>
      </c>
      <c r="F12" s="10">
        <v>42560046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43185511</v>
      </c>
      <c r="F18" s="10">
        <f>F10+F11+F12+F13+F14+F16</f>
        <v>43159698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1064990</v>
      </c>
      <c r="F20" s="10">
        <v>974616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1854772</v>
      </c>
      <c r="F22" s="10">
        <v>139912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2875834</v>
      </c>
      <c r="F26" s="10">
        <v>3412525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2875834</v>
      </c>
      <c r="F27" s="10">
        <v>3412525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1392499</v>
      </c>
      <c r="F28" s="10">
        <v>1392499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11608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6123105</v>
      </c>
      <c r="F31" s="10">
        <f>F22+F26+F28+F30</f>
        <v>4956544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143517</v>
      </c>
      <c r="F34" s="10">
        <v>762215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15000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2400</v>
      </c>
      <c r="F37" s="10">
        <v>2400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160917</v>
      </c>
      <c r="F40" s="10">
        <f>F34+F35+F37+F38</f>
        <v>764615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7349012</v>
      </c>
      <c r="F44" s="10">
        <f>F20+F31+F32+F40+F41+F42+F43</f>
        <v>6695775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50534523</v>
      </c>
      <c r="F45" s="10">
        <f>F18+F44</f>
        <v>49855473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93824</v>
      </c>
      <c r="F50" s="10">
        <v>87559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70014</v>
      </c>
      <c r="F51" s="10">
        <v>70014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163838</v>
      </c>
      <c r="F52" s="10">
        <f>F48+F50+F51</f>
        <v>157573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1743809</v>
      </c>
      <c r="F54" s="10">
        <v>12772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5066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17497</v>
      </c>
      <c r="F56" s="10">
        <v>11322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85453</v>
      </c>
      <c r="F58" s="10">
        <v>100041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66961</v>
      </c>
      <c r="F60" s="10">
        <v>77153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1193422</v>
      </c>
      <c r="F64" s="10">
        <v>1205029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119178</v>
      </c>
      <c r="F66" s="10">
        <v>136442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3141862</v>
      </c>
      <c r="F71" s="10">
        <f>F54+F58+F62+F64+F65+F66+F67+F69+F70</f>
        <v>1454284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3305700</v>
      </c>
      <c r="F72" s="10">
        <f>F52+F71</f>
        <v>1611857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47228823</v>
      </c>
      <c r="F73" s="10">
        <f>F45-F72</f>
        <v>48243616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30308940</v>
      </c>
      <c r="F75" s="10">
        <v>30308940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11313023</v>
      </c>
      <c r="F76" s="10">
        <v>17169223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5606860</v>
      </c>
      <c r="F78" s="10">
        <v>765453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47228823</v>
      </c>
      <c r="F80" s="10">
        <f>F75+F76-F77+F78-F79</f>
        <v>48243616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2017-05-02T07:17:08Z</dcterms:created>
  <dcterms:modified xsi:type="dcterms:W3CDTF">2017-05-02T07:17:10Z</dcterms:modified>
</cp:coreProperties>
</file>