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52154F3C-26FD-4386-A923-5482611CD66A}" xr6:coauthVersionLast="43" xr6:coauthVersionMax="43" xr10:uidLastSave="{00000000-0000-0000-0000-000000000000}"/>
  <bookViews>
    <workbookView xWindow="735" yWindow="735" windowWidth="15375" windowHeight="7875" xr2:uid="{CAF729F3-77F7-4850-9C48-480ACB629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D19" i="1"/>
  <c r="D15" i="1" s="1"/>
  <c r="E19" i="1"/>
  <c r="F19" i="1"/>
  <c r="G19" i="1"/>
  <c r="H19" i="1"/>
  <c r="H15" i="1" s="1"/>
  <c r="I19" i="1"/>
  <c r="J19" i="1"/>
  <c r="K19" i="1"/>
  <c r="L19" i="1"/>
  <c r="L15" i="1" s="1"/>
  <c r="K20" i="1"/>
  <c r="D21" i="1"/>
  <c r="E21" i="1"/>
  <c r="F21" i="1"/>
  <c r="G21" i="1"/>
  <c r="H21" i="1"/>
  <c r="I21" i="1"/>
  <c r="K21" i="1" s="1"/>
  <c r="J21" i="1"/>
  <c r="L21" i="1"/>
  <c r="K22" i="1"/>
  <c r="D23" i="1"/>
  <c r="H23" i="1"/>
  <c r="L23" i="1"/>
  <c r="D24" i="1"/>
  <c r="E24" i="1"/>
  <c r="E23" i="1" s="1"/>
  <c r="F24" i="1"/>
  <c r="F23" i="1" s="1"/>
  <c r="G24" i="1"/>
  <c r="G23" i="1" s="1"/>
  <c r="H24" i="1"/>
  <c r="I24" i="1"/>
  <c r="I23" i="1" s="1"/>
  <c r="J24" i="1"/>
  <c r="J23" i="1" s="1"/>
  <c r="K24" i="1"/>
  <c r="L24" i="1"/>
  <c r="K25" i="1"/>
  <c r="D26" i="1"/>
  <c r="E26" i="1"/>
  <c r="F26" i="1"/>
  <c r="G26" i="1"/>
  <c r="H26" i="1"/>
  <c r="I26" i="1"/>
  <c r="K26" i="1" s="1"/>
  <c r="J26" i="1"/>
  <c r="L26" i="1"/>
  <c r="K27" i="1"/>
  <c r="H14" i="1" l="1"/>
  <c r="H13" i="1"/>
  <c r="H12" i="1" s="1"/>
  <c r="K23" i="1"/>
  <c r="E13" i="1"/>
  <c r="E12" i="1" s="1"/>
  <c r="E14" i="1"/>
  <c r="L13" i="1"/>
  <c r="L12" i="1" s="1"/>
  <c r="L14" i="1"/>
  <c r="D13" i="1"/>
  <c r="D12" i="1" s="1"/>
  <c r="D14" i="1"/>
  <c r="G13" i="1"/>
  <c r="G12" i="1" s="1"/>
  <c r="G14" i="1"/>
  <c r="J14" i="1"/>
  <c r="J13" i="1"/>
  <c r="J12" i="1" s="1"/>
  <c r="F14" i="1"/>
  <c r="F13" i="1"/>
  <c r="F12" i="1" s="1"/>
  <c r="I13" i="1"/>
  <c r="K15" i="1"/>
  <c r="I14" i="1"/>
  <c r="K13" i="1" l="1"/>
  <c r="I12" i="1"/>
  <c r="K12" i="1" s="1"/>
  <c r="K14" i="1"/>
</calcChain>
</file>

<file path=xl/sharedStrings.xml><?xml version="1.0" encoding="utf-8"?>
<sst xmlns="http://schemas.openxmlformats.org/spreadsheetml/2006/main" count="72" uniqueCount="70">
  <si>
    <t>CENTRALIZAT</t>
  </si>
  <si>
    <t xml:space="preserve"> Anexa 7</t>
  </si>
  <si>
    <t>Cont de executie - Detalierea cheltuielilor - Trimestrul: 1, Anul: 2022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</si>
  <si>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</si>
  <si>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</si>
  <si>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</si>
  <si>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</si>
  <si>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</si>
  <si>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</si>
  <si>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</si>
  <si>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</si>
  <si>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</si>
  <si>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</si>
  <si>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</si>
  <si>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</si>
  <si>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</si>
  <si>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</si>
  <si>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</si>
  <si>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</si>
  <si>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</si>
  <si>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</si>
  <si>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</si>
  <si>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</si>
  <si>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</si>
  <si>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</si>
  <si>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</si>
  <si>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</si>
  <si>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</si>
  <si>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</si>
  <si>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</si>
  <si>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</si>
  <si>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</si>
  <si>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</si>
  <si>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</si>
  <si>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</si>
  <si>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</si>
  <si>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</si>
  <si>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</si>
  <si>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</si>
  <si>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</si>
  <si>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</si>
  <si>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</si>
  <si>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</si>
  <si>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</si>
  <si>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</si>
  <si>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</si>
  <si>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</si>
  <si>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</si>
  <si>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</si>
  <si>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</si>
  <si>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</si>
  <si>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</si>
  <si>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</si>
  <si>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</si>
  <si>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</si>
  <si>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</si>
  <si>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</si>
  <si>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52</t>
  </si>
  <si>
    <t>Piese de schimb</t>
  </si>
  <si>
    <t>20.01.06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</si>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</sst>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E7D2-10CA-4095-8F1A-217EF2BC98A3}">
  <dimension ref="A1:T5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121000</v>
      </c>
      <c r="G12" s="11">
        <f>G13</f>
        <v>67350</v>
      </c>
      <c r="H12" s="11">
        <f>H13</f>
        <v>67350</v>
      </c>
      <c r="I12" s="11">
        <f>I13</f>
        <v>67350</v>
      </c>
      <c r="J12" s="11">
        <f>J13</f>
        <v>16499</v>
      </c>
      <c r="K12" s="11">
        <f>I12-J12</f>
        <v>50851</v>
      </c>
      <c r="L12" s="11">
        <f>L13</f>
        <v>16660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D15+D23</f>
        <v>0</v>
      </c>
      <c r="E13" s="11">
        <f>E15+E23</f>
        <v>0</v>
      </c>
      <c r="F13" s="11">
        <f>F15+F23</f>
        <v>121000</v>
      </c>
      <c r="G13" s="11">
        <f>G15+G23</f>
        <v>67350</v>
      </c>
      <c r="H13" s="11">
        <f>H15+H23</f>
        <v>67350</v>
      </c>
      <c r="I13" s="11">
        <f>I15+I23</f>
        <v>67350</v>
      </c>
      <c r="J13" s="11">
        <f>J15+J23</f>
        <v>16499</v>
      </c>
      <c r="K13" s="11">
        <f>I13-J13</f>
        <v>50851</v>
      </c>
      <c r="L13" s="11">
        <f>L15+L23</f>
        <v>16660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D15+D23</f>
        <v>0</v>
      </c>
      <c r="E14" s="11">
        <f>E15+E23</f>
        <v>0</v>
      </c>
      <c r="F14" s="11">
        <f>F15+F23</f>
        <v>121000</v>
      </c>
      <c r="G14" s="11">
        <f>G15+G23</f>
        <v>67350</v>
      </c>
      <c r="H14" s="11">
        <f>H15+H23</f>
        <v>67350</v>
      </c>
      <c r="I14" s="11">
        <f>I15+I23</f>
        <v>67350</v>
      </c>
      <c r="J14" s="11">
        <f>J15+J23</f>
        <v>16499</v>
      </c>
      <c r="K14" s="11">
        <f>I14-J14</f>
        <v>50851</v>
      </c>
      <c r="L14" s="11">
        <f>L15+L23</f>
        <v>16660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D16+D19+D21</f>
        <v>0</v>
      </c>
      <c r="E15" s="11">
        <f>E16+E19+E21</f>
        <v>0</v>
      </c>
      <c r="F15" s="11">
        <f>F16+F19+F21</f>
        <v>71000</v>
      </c>
      <c r="G15" s="11">
        <f>G16+G19+G21</f>
        <v>17350</v>
      </c>
      <c r="H15" s="11">
        <f>H16+H19+H21</f>
        <v>17350</v>
      </c>
      <c r="I15" s="11">
        <f>I16+I19+I21</f>
        <v>17350</v>
      </c>
      <c r="J15" s="11">
        <f>J16+J19+J21</f>
        <v>16499</v>
      </c>
      <c r="K15" s="11">
        <f>I15-J15</f>
        <v>851</v>
      </c>
      <c r="L15" s="11">
        <f>L16+L19+L21</f>
        <v>16660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67750</v>
      </c>
      <c r="G16" s="11">
        <f>G17+G18</f>
        <v>16900</v>
      </c>
      <c r="H16" s="11">
        <f>H17+H18</f>
        <v>16900</v>
      </c>
      <c r="I16" s="11">
        <f>I17+I18</f>
        <v>16900</v>
      </c>
      <c r="J16" s="11">
        <f>J17+J18</f>
        <v>16136</v>
      </c>
      <c r="K16" s="11">
        <f>I16-J16</f>
        <v>764</v>
      </c>
      <c r="L16" s="11">
        <f>L17+L18</f>
        <v>16294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63600</v>
      </c>
      <c r="G17" s="11">
        <v>15900</v>
      </c>
      <c r="H17" s="11">
        <v>15900</v>
      </c>
      <c r="I17" s="11">
        <v>15900</v>
      </c>
      <c r="J17" s="11">
        <v>15288</v>
      </c>
      <c r="K17" s="11">
        <f>I17-J17</f>
        <v>612</v>
      </c>
      <c r="L17" s="11">
        <v>15288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4150</v>
      </c>
      <c r="G18" s="11">
        <v>1000</v>
      </c>
      <c r="H18" s="11">
        <v>1000</v>
      </c>
      <c r="I18" s="11">
        <v>1000</v>
      </c>
      <c r="J18" s="11">
        <v>848</v>
      </c>
      <c r="K18" s="11">
        <f>I18-J18</f>
        <v>152</v>
      </c>
      <c r="L18" s="11">
        <v>1006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1450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1450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1800</v>
      </c>
      <c r="G21" s="11">
        <f>+G22</f>
        <v>450</v>
      </c>
      <c r="H21" s="11">
        <f>+H22</f>
        <v>450</v>
      </c>
      <c r="I21" s="11">
        <f>+I22</f>
        <v>450</v>
      </c>
      <c r="J21" s="11">
        <f>+J22</f>
        <v>363</v>
      </c>
      <c r="K21" s="11">
        <f>I21-J21</f>
        <v>87</v>
      </c>
      <c r="L21" s="11">
        <f>+L22</f>
        <v>366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1800</v>
      </c>
      <c r="G22" s="11">
        <v>450</v>
      </c>
      <c r="H22" s="11">
        <v>450</v>
      </c>
      <c r="I22" s="11">
        <v>450</v>
      </c>
      <c r="J22" s="11">
        <v>363</v>
      </c>
      <c r="K22" s="11">
        <f>I22-J22</f>
        <v>87</v>
      </c>
      <c r="L22" s="11">
        <v>366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D24+D26</f>
        <v>0</v>
      </c>
      <c r="E23" s="11">
        <f>E24+E26</f>
        <v>0</v>
      </c>
      <c r="F23" s="11">
        <f>F24+F26</f>
        <v>50000</v>
      </c>
      <c r="G23" s="11">
        <f>G24+G26</f>
        <v>50000</v>
      </c>
      <c r="H23" s="11">
        <f>H24+H26</f>
        <v>50000</v>
      </c>
      <c r="I23" s="11">
        <f>I24+I26</f>
        <v>50000</v>
      </c>
      <c r="J23" s="11">
        <f>J24+J26</f>
        <v>0</v>
      </c>
      <c r="K23" s="11">
        <f>I23-J23</f>
        <v>50000</v>
      </c>
      <c r="L23" s="11">
        <f>L24+L26</f>
        <v>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25000</v>
      </c>
      <c r="G24" s="11">
        <f>+G25</f>
        <v>25000</v>
      </c>
      <c r="H24" s="11">
        <f>+H25</f>
        <v>25000</v>
      </c>
      <c r="I24" s="11">
        <f>+I25</f>
        <v>25000</v>
      </c>
      <c r="J24" s="11">
        <f>+J25</f>
        <v>0</v>
      </c>
      <c r="K24" s="11">
        <f>I24-J24</f>
        <v>25000</v>
      </c>
      <c r="L24" s="11">
        <f>+L25</f>
        <v>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25000</v>
      </c>
      <c r="G25" s="11">
        <v>25000</v>
      </c>
      <c r="H25" s="11">
        <v>25000</v>
      </c>
      <c r="I25" s="11">
        <v>25000</v>
      </c>
      <c r="J25" s="11">
        <v>0</v>
      </c>
      <c r="K25" s="11">
        <f>I25-J25</f>
        <v>25000</v>
      </c>
      <c r="L25" s="11">
        <v>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+D27</f>
        <v>0</v>
      </c>
      <c r="E26" s="11">
        <f>+E27</f>
        <v>0</v>
      </c>
      <c r="F26" s="11">
        <f>+F27</f>
        <v>25000</v>
      </c>
      <c r="G26" s="11">
        <f>+G27</f>
        <v>25000</v>
      </c>
      <c r="H26" s="11">
        <f>+H27</f>
        <v>25000</v>
      </c>
      <c r="I26" s="11">
        <f>+I27</f>
        <v>25000</v>
      </c>
      <c r="J26" s="11">
        <f>+J27</f>
        <v>0</v>
      </c>
      <c r="K26" s="11">
        <f>I26-J26</f>
        <v>25000</v>
      </c>
      <c r="L26" s="11">
        <f>+L27</f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25000</v>
      </c>
      <c r="G27" s="11">
        <v>25000</v>
      </c>
      <c r="H27" s="11">
        <v>25000</v>
      </c>
      <c r="I27" s="11">
        <v>25000</v>
      </c>
      <c r="J27" s="11">
        <v>0</v>
      </c>
      <c r="K27" s="11">
        <f>I27-J27</f>
        <v>25000</v>
      </c>
      <c r="L27" s="11"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3" t="s">
        <v>66</v>
      </c>
      <c r="B29" s="13"/>
      <c r="C29" s="13"/>
      <c r="D29" s="13"/>
      <c r="E29" s="13" t="s">
        <v>68</v>
      </c>
      <c r="F29" s="13"/>
      <c r="G29" s="13"/>
      <c r="H29" s="13"/>
      <c r="I29" s="13" t="s">
        <v>69</v>
      </c>
      <c r="J29" s="13"/>
      <c r="K29" s="13"/>
      <c r="L29" s="13"/>
    </row>
    <row r="30" spans="1:12" x14ac:dyDescent="0.25">
      <c r="A30" s="3" t="s">
        <v>67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4">
    <mergeCell ref="K6:K10"/>
    <mergeCell ref="L6:L10"/>
    <mergeCell ref="A29:D29"/>
    <mergeCell ref="A30:D30"/>
    <mergeCell ref="E29:H29"/>
    <mergeCell ref="E30:H30"/>
    <mergeCell ref="I29:L29"/>
    <mergeCell ref="I30:L3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2022-05-16T07:31:06Z</dcterms:created>
  <dcterms:modified xsi:type="dcterms:W3CDTF">2022-05-16T07:31:14Z</dcterms:modified>
</cp:coreProperties>
</file>