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Drinceni\T2\"/>
    </mc:Choice>
  </mc:AlternateContent>
  <xr:revisionPtr revIDLastSave="0" documentId="8_{9350857B-B146-47D7-A6EA-9A22A3DA39E9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5" i="1" s="1"/>
  <c r="E16" i="1"/>
  <c r="E15" i="1" s="1"/>
  <c r="F16" i="1"/>
  <c r="G16" i="1"/>
  <c r="G15" i="1" s="1"/>
  <c r="H16" i="1"/>
  <c r="H15" i="1" s="1"/>
  <c r="I16" i="1"/>
  <c r="K16" i="1" s="1"/>
  <c r="J16" i="1"/>
  <c r="L16" i="1"/>
  <c r="L15" i="1" s="1"/>
  <c r="K17" i="1"/>
  <c r="K18" i="1"/>
  <c r="D19" i="1"/>
  <c r="E19" i="1"/>
  <c r="F19" i="1"/>
  <c r="F15" i="1" s="1"/>
  <c r="G19" i="1"/>
  <c r="H19" i="1"/>
  <c r="I19" i="1"/>
  <c r="K19" i="1" s="1"/>
  <c r="J19" i="1"/>
  <c r="J15" i="1" s="1"/>
  <c r="L19" i="1"/>
  <c r="K20" i="1"/>
  <c r="D22" i="1"/>
  <c r="E22" i="1"/>
  <c r="E21" i="1" s="1"/>
  <c r="F22" i="1"/>
  <c r="F21" i="1" s="1"/>
  <c r="G22" i="1"/>
  <c r="G21" i="1" s="1"/>
  <c r="H22" i="1"/>
  <c r="I22" i="1"/>
  <c r="I21" i="1" s="1"/>
  <c r="J22" i="1"/>
  <c r="J21" i="1" s="1"/>
  <c r="K22" i="1"/>
  <c r="L22" i="1"/>
  <c r="K23" i="1"/>
  <c r="K24" i="1"/>
  <c r="D25" i="1"/>
  <c r="D21" i="1" s="1"/>
  <c r="E25" i="1"/>
  <c r="F25" i="1"/>
  <c r="G25" i="1"/>
  <c r="H25" i="1"/>
  <c r="H21" i="1" s="1"/>
  <c r="I25" i="1"/>
  <c r="J25" i="1"/>
  <c r="K25" i="1"/>
  <c r="L25" i="1"/>
  <c r="L21" i="1" s="1"/>
  <c r="K26" i="1"/>
  <c r="K27" i="1"/>
  <c r="D28" i="1"/>
  <c r="E28" i="1"/>
  <c r="F28" i="1"/>
  <c r="G28" i="1"/>
  <c r="H28" i="1"/>
  <c r="I28" i="1"/>
  <c r="K28" i="1" s="1"/>
  <c r="J28" i="1"/>
  <c r="L28" i="1"/>
  <c r="K29" i="1"/>
  <c r="F31" i="1"/>
  <c r="F30" i="1" s="1"/>
  <c r="J31" i="1"/>
  <c r="J30" i="1" s="1"/>
  <c r="D32" i="1"/>
  <c r="D31" i="1" s="1"/>
  <c r="D30" i="1" s="1"/>
  <c r="E32" i="1"/>
  <c r="E31" i="1" s="1"/>
  <c r="E30" i="1" s="1"/>
  <c r="F32" i="1"/>
  <c r="G32" i="1"/>
  <c r="G31" i="1" s="1"/>
  <c r="G30" i="1" s="1"/>
  <c r="H32" i="1"/>
  <c r="H31" i="1" s="1"/>
  <c r="H30" i="1" s="1"/>
  <c r="I32" i="1"/>
  <c r="K32" i="1" s="1"/>
  <c r="J32" i="1"/>
  <c r="L32" i="1"/>
  <c r="L31" i="1" s="1"/>
  <c r="L30" i="1" s="1"/>
  <c r="K33" i="1"/>
  <c r="L14" i="1" l="1"/>
  <c r="L13" i="1"/>
  <c r="L12" i="1" s="1"/>
  <c r="E13" i="1"/>
  <c r="E12" i="1" s="1"/>
  <c r="E14" i="1"/>
  <c r="G13" i="1"/>
  <c r="G12" i="1" s="1"/>
  <c r="G14" i="1"/>
  <c r="K21" i="1"/>
  <c r="J13" i="1"/>
  <c r="J12" i="1" s="1"/>
  <c r="J14" i="1"/>
  <c r="F13" i="1"/>
  <c r="F12" i="1" s="1"/>
  <c r="F14" i="1"/>
  <c r="H14" i="1"/>
  <c r="H13" i="1"/>
  <c r="H12" i="1" s="1"/>
  <c r="D14" i="1"/>
  <c r="D13" i="1"/>
  <c r="D12" i="1" s="1"/>
  <c r="I31" i="1"/>
  <c r="I15" i="1"/>
  <c r="K31" i="1" l="1"/>
  <c r="I30" i="1"/>
  <c r="K30" i="1" s="1"/>
  <c r="I13" i="1"/>
  <c r="K15" i="1"/>
  <c r="I14" i="1"/>
  <c r="K14" i="1" s="1"/>
  <c r="K13" i="1" l="1"/>
  <c r="I12" i="1"/>
  <c r="K12" i="1" s="1"/>
</calcChain>
</file>

<file path=xl/sharedStrings.xml><?xml version="1.0" encoding="utf-8"?>
<sst xmlns="http://schemas.openxmlformats.org/spreadsheetml/2006/main" count="90" uniqueCount="87">
  <si>
    <t>CENTRALIZAT</t>
  </si>
  <si>
    <t xml:space="preserve"> Anexa 7</t>
  </si>
  <si>
    <t>Cont de executie - Detalierea cheltuielilor - Trimestrul: 2, Anul: 2021</t>
  </si>
  <si>
    <t>Capitolul: 61.02.05 - Protectie civila si protectia contra incendiilor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</si>
  <si>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</si>
  <si>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</si>
  <si>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</si>
  <si>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</si>
  <si>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</si>
  <si>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</si>
  <si>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</si>
  <si>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</si>
  <si>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</si>
  <si>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</si>
  <si>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</si>
  <si>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</si>
  <si>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</si>
  <si>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</si>
  <si>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</si>
  <si>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</si>
  <si>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</si>
  <si>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</si>
  <si>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</si>
  <si>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</si>
  <si>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</si>
  <si>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</si>
  <si>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</si>
  <si>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</si>
  <si>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</si>
  <si>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</si>
  <si>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</si>
  <si>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</si>
  <si>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</si>
  <si>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</si>
  <si>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</si>
  <si>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</si>
  <si>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24</t>
  </si>
  <si>
    <t>Îndemnizaţii de hrană</t>
  </si>
  <si>
    <t>10.01.17</t>
  </si>
  <si>
    <t>35</t>
  </si>
  <si>
    <t>Contributii  (cod 10.03.01 la 10.03.06)</t>
  </si>
  <si>
    <t>10.03</t>
  </si>
  <si>
    <t>42</t>
  </si>
  <si>
    <t>Contributia asiguratorie pentru munca</t>
  </si>
  <si>
    <t>10.03.07</t>
  </si>
  <si>
    <t>45</t>
  </si>
  <si>
    <t>TITLUL II  BUNURI SI SERVICII  (cod 20.01 la 20.06+20.09 la 20.16+20.18 la 20.27+20.30)</t>
  </si>
  <si>
    <t>20</t>
  </si>
  <si>
    <t>46</t>
  </si>
  <si>
    <t xml:space="preserve">Bunuri si servicii </t>
  </si>
  <si>
    <t>20.01</t>
  </si>
  <si>
    <t>52</t>
  </si>
  <si>
    <t>Piese de schimb</t>
  </si>
  <si>
    <t>20.01.06</t>
  </si>
  <si>
    <t>56</t>
  </si>
  <si>
    <t>Alte bunuri si servicii pentru intretinere si functionare</t>
  </si>
  <si>
    <t>20.01.30</t>
  </si>
  <si>
    <t>66</t>
  </si>
  <si>
    <t>Bunuri de natura obiectelor de inventar  (cod 20.05.01+20.05.03+20.05.30)</t>
  </si>
  <si>
    <t>20.05</t>
  </si>
  <si>
    <t>67</t>
  </si>
  <si>
    <t>Uniforme si echipament</t>
  </si>
  <si>
    <t>20.05.01</t>
  </si>
  <si>
    <t>69</t>
  </si>
  <si>
    <t>Alte obiecte de inventar</t>
  </si>
  <si>
    <t>20.05.30</t>
  </si>
  <si>
    <t>95</t>
  </si>
  <si>
    <t>Alte cheltuieli  (cod 20.30.01 la 20.30.04+20.30.06+20.30.07+20.30.09+20.30.30)</t>
  </si>
  <si>
    <t>20.30</t>
  </si>
  <si>
    <t>103</t>
  </si>
  <si>
    <t>Alte cheltuieli cu bunuri si servicii</t>
  </si>
  <si>
    <t>20.30.30</t>
  </si>
  <si>
    <t>242</t>
  </si>
  <si>
    <t>SECŢIUNEA DE DEZVOLTARE (cod 51+55+56+58+65+70+79.d+84.d)</t>
  </si>
  <si>
    <t>001.02</t>
  </si>
  <si>
    <t>286</t>
  </si>
  <si>
    <t>Titlul VIII Proiecte cu finantare din  Fonduri externe nerambursabile (FEN) postaderare (cod 56.01 la 56.31+ 56.35 la 56.40)</t>
  </si>
  <si>
    <t>303</t>
  </si>
  <si>
    <t>Programe din Fondul European Agricol de Dezvoltare Rurala  (FEADR) (56.04.01 la 56.04.03)</t>
  </si>
  <si>
    <t>56.04</t>
  </si>
  <si>
    <t>305</t>
  </si>
  <si>
    <t>Finanţarea externa nerambursabila</t>
  </si>
  <si>
    <t>56.04.02</t>
  </si>
  <si>
    <t>ORDONATOR DE CREDITE,</t>
  </si>
  <si>
    <t>MURARASU MIHAI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</si>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</sst>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D13+D30</f>
        <v>0</v>
      </c>
      <c r="E12" s="11">
        <f>E13+E30</f>
        <v>0</v>
      </c>
      <c r="F12" s="11">
        <f>F13+F30</f>
        <v>106000</v>
      </c>
      <c r="G12" s="11">
        <f>G13+G30</f>
        <v>54500</v>
      </c>
      <c r="H12" s="11">
        <f>H13+H30</f>
        <v>54500</v>
      </c>
      <c r="I12" s="11">
        <f>I13+I30</f>
        <v>54500</v>
      </c>
      <c r="J12" s="11">
        <f>J13+J30</f>
        <v>40582</v>
      </c>
      <c r="K12" s="11">
        <f>I12-J12</f>
        <v>13918</v>
      </c>
      <c r="L12" s="11">
        <f>L13+L30</f>
        <v>92632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D15+D21</f>
        <v>0</v>
      </c>
      <c r="E13" s="11">
        <f>E15+E21</f>
        <v>0</v>
      </c>
      <c r="F13" s="11">
        <f>F15+F21</f>
        <v>106000</v>
      </c>
      <c r="G13" s="11">
        <f>G15+G21</f>
        <v>54500</v>
      </c>
      <c r="H13" s="11">
        <f>H15+H21</f>
        <v>54500</v>
      </c>
      <c r="I13" s="11">
        <f>I15+I21</f>
        <v>54500</v>
      </c>
      <c r="J13" s="11">
        <f>J15+J21</f>
        <v>40582</v>
      </c>
      <c r="K13" s="11">
        <f>I13-J13</f>
        <v>13918</v>
      </c>
      <c r="L13" s="11">
        <f>L15+L21</f>
        <v>68066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D15+D21</f>
        <v>0</v>
      </c>
      <c r="E14" s="11">
        <f>E15+E21</f>
        <v>0</v>
      </c>
      <c r="F14" s="11">
        <f>F15+F21</f>
        <v>106000</v>
      </c>
      <c r="G14" s="11">
        <f>G15+G21</f>
        <v>54500</v>
      </c>
      <c r="H14" s="11">
        <f>H15+H21</f>
        <v>54500</v>
      </c>
      <c r="I14" s="11">
        <f>I15+I21</f>
        <v>54500</v>
      </c>
      <c r="J14" s="11">
        <f>J15+J21</f>
        <v>40582</v>
      </c>
      <c r="K14" s="11">
        <f>I14-J14</f>
        <v>13918</v>
      </c>
      <c r="L14" s="11">
        <f>L15+L21</f>
        <v>68066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D16+D19</f>
        <v>0</v>
      </c>
      <c r="E15" s="11">
        <f>E16+E19</f>
        <v>0</v>
      </c>
      <c r="F15" s="11">
        <f>F16+F19</f>
        <v>71000</v>
      </c>
      <c r="G15" s="11">
        <f>G16+G19</f>
        <v>37000</v>
      </c>
      <c r="H15" s="11">
        <f>H16+H19</f>
        <v>37000</v>
      </c>
      <c r="I15" s="11">
        <f>I16+I19</f>
        <v>37000</v>
      </c>
      <c r="J15" s="11">
        <f>J16+J19</f>
        <v>33390</v>
      </c>
      <c r="K15" s="11">
        <f>I15-J15</f>
        <v>3610</v>
      </c>
      <c r="L15" s="11">
        <f>L16+L19</f>
        <v>33248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f>D17+D18</f>
        <v>0</v>
      </c>
      <c r="E16" s="11">
        <f>E17+E18</f>
        <v>0</v>
      </c>
      <c r="F16" s="11">
        <f>F17+F18</f>
        <v>69000</v>
      </c>
      <c r="G16" s="11">
        <f>G17+G18</f>
        <v>36000</v>
      </c>
      <c r="H16" s="11">
        <f>H17+H18</f>
        <v>36000</v>
      </c>
      <c r="I16" s="11">
        <f>I17+I18</f>
        <v>36000</v>
      </c>
      <c r="J16" s="11">
        <f>J17+J18</f>
        <v>32658</v>
      </c>
      <c r="K16" s="11">
        <f>I16-J16</f>
        <v>3342</v>
      </c>
      <c r="L16" s="11">
        <f>L17+L18</f>
        <v>32519</v>
      </c>
    </row>
    <row r="17" spans="1:12" s="6" customFormat="1" x14ac:dyDescent="0.25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64500</v>
      </c>
      <c r="G17" s="11">
        <v>33500</v>
      </c>
      <c r="H17" s="11">
        <v>33500</v>
      </c>
      <c r="I17" s="11">
        <v>33500</v>
      </c>
      <c r="J17" s="11">
        <v>30576</v>
      </c>
      <c r="K17" s="11">
        <f>I17-J17</f>
        <v>2924</v>
      </c>
      <c r="L17" s="11">
        <v>30576</v>
      </c>
    </row>
    <row r="18" spans="1:12" s="6" customFormat="1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4500</v>
      </c>
      <c r="G18" s="11">
        <v>2500</v>
      </c>
      <c r="H18" s="11">
        <v>2500</v>
      </c>
      <c r="I18" s="11">
        <v>2500</v>
      </c>
      <c r="J18" s="11">
        <v>2082</v>
      </c>
      <c r="K18" s="11">
        <f>I18-J18</f>
        <v>418</v>
      </c>
      <c r="L18" s="11">
        <v>1943</v>
      </c>
    </row>
    <row r="19" spans="1:12" s="6" customFormat="1" x14ac:dyDescent="0.25">
      <c r="A19" s="10" t="s">
        <v>39</v>
      </c>
      <c r="B19" s="10" t="s">
        <v>40</v>
      </c>
      <c r="C19" s="10" t="s">
        <v>41</v>
      </c>
      <c r="D19" s="11">
        <f>+D20</f>
        <v>0</v>
      </c>
      <c r="E19" s="11">
        <f>+E20</f>
        <v>0</v>
      </c>
      <c r="F19" s="11">
        <f>+F20</f>
        <v>2000</v>
      </c>
      <c r="G19" s="11">
        <f>+G20</f>
        <v>1000</v>
      </c>
      <c r="H19" s="11">
        <f>+H20</f>
        <v>1000</v>
      </c>
      <c r="I19" s="11">
        <f>+I20</f>
        <v>1000</v>
      </c>
      <c r="J19" s="11">
        <f>+J20</f>
        <v>732</v>
      </c>
      <c r="K19" s="11">
        <f>I19-J19</f>
        <v>268</v>
      </c>
      <c r="L19" s="11">
        <f>+L20</f>
        <v>729</v>
      </c>
    </row>
    <row r="20" spans="1:12" s="6" customFormat="1" x14ac:dyDescent="0.25">
      <c r="A20" s="10" t="s">
        <v>42</v>
      </c>
      <c r="B20" s="10" t="s">
        <v>43</v>
      </c>
      <c r="C20" s="10" t="s">
        <v>44</v>
      </c>
      <c r="D20" s="11">
        <v>0</v>
      </c>
      <c r="E20" s="11">
        <v>0</v>
      </c>
      <c r="F20" s="11">
        <v>2000</v>
      </c>
      <c r="G20" s="11">
        <v>1000</v>
      </c>
      <c r="H20" s="11">
        <v>1000</v>
      </c>
      <c r="I20" s="11">
        <v>1000</v>
      </c>
      <c r="J20" s="11">
        <v>732</v>
      </c>
      <c r="K20" s="11">
        <f>I20-J20</f>
        <v>268</v>
      </c>
      <c r="L20" s="11">
        <v>729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f>D22+D25+D28</f>
        <v>0</v>
      </c>
      <c r="E21" s="11">
        <f>E22+E25+E28</f>
        <v>0</v>
      </c>
      <c r="F21" s="11">
        <f>F22+F25+F28</f>
        <v>35000</v>
      </c>
      <c r="G21" s="11">
        <f>G22+G25+G28</f>
        <v>17500</v>
      </c>
      <c r="H21" s="11">
        <f>H22+H25+H28</f>
        <v>17500</v>
      </c>
      <c r="I21" s="11">
        <f>I22+I25+I28</f>
        <v>17500</v>
      </c>
      <c r="J21" s="11">
        <f>J22+J25+J28</f>
        <v>7192</v>
      </c>
      <c r="K21" s="11">
        <f>I21-J21</f>
        <v>10308</v>
      </c>
      <c r="L21" s="11">
        <f>L22+L25+L28</f>
        <v>34818</v>
      </c>
    </row>
    <row r="22" spans="1:12" s="6" customFormat="1" x14ac:dyDescent="0.25">
      <c r="A22" s="10" t="s">
        <v>48</v>
      </c>
      <c r="B22" s="10" t="s">
        <v>49</v>
      </c>
      <c r="C22" s="10" t="s">
        <v>50</v>
      </c>
      <c r="D22" s="11">
        <f>+D23+D24</f>
        <v>0</v>
      </c>
      <c r="E22" s="11">
        <f>+E23+E24</f>
        <v>0</v>
      </c>
      <c r="F22" s="11">
        <f>+F23+F24</f>
        <v>30000</v>
      </c>
      <c r="G22" s="11">
        <f>+G23+G24</f>
        <v>15000</v>
      </c>
      <c r="H22" s="11">
        <f>+H23+H24</f>
        <v>15000</v>
      </c>
      <c r="I22" s="11">
        <f>+I23+I24</f>
        <v>15000</v>
      </c>
      <c r="J22" s="11">
        <f>+J23+J24</f>
        <v>7192</v>
      </c>
      <c r="K22" s="11">
        <f>I22-J22</f>
        <v>7808</v>
      </c>
      <c r="L22" s="11">
        <f>+L23+L24</f>
        <v>16085</v>
      </c>
    </row>
    <row r="23" spans="1:12" s="6" customFormat="1" x14ac:dyDescent="0.25">
      <c r="A23" s="10" t="s">
        <v>51</v>
      </c>
      <c r="B23" s="10" t="s">
        <v>52</v>
      </c>
      <c r="C23" s="10" t="s">
        <v>53</v>
      </c>
      <c r="D23" s="11">
        <v>0</v>
      </c>
      <c r="E23" s="11">
        <v>0</v>
      </c>
      <c r="F23" s="11">
        <v>20000</v>
      </c>
      <c r="G23" s="11">
        <v>10000</v>
      </c>
      <c r="H23" s="11">
        <v>10000</v>
      </c>
      <c r="I23" s="11">
        <v>10000</v>
      </c>
      <c r="J23" s="11">
        <v>7024</v>
      </c>
      <c r="K23" s="11">
        <f>I23-J23</f>
        <v>2976</v>
      </c>
      <c r="L23" s="11">
        <v>7024</v>
      </c>
    </row>
    <row r="24" spans="1:12" s="6" customFormat="1" ht="22.5" x14ac:dyDescent="0.25">
      <c r="A24" s="10" t="s">
        <v>54</v>
      </c>
      <c r="B24" s="10" t="s">
        <v>55</v>
      </c>
      <c r="C24" s="10" t="s">
        <v>56</v>
      </c>
      <c r="D24" s="11">
        <v>0</v>
      </c>
      <c r="E24" s="11">
        <v>0</v>
      </c>
      <c r="F24" s="11">
        <v>10000</v>
      </c>
      <c r="G24" s="11">
        <v>5000</v>
      </c>
      <c r="H24" s="11">
        <v>5000</v>
      </c>
      <c r="I24" s="11">
        <v>5000</v>
      </c>
      <c r="J24" s="11">
        <v>168</v>
      </c>
      <c r="K24" s="11">
        <f>I24-J24</f>
        <v>4832</v>
      </c>
      <c r="L24" s="11">
        <v>9061</v>
      </c>
    </row>
    <row r="25" spans="1:12" s="6" customFormat="1" ht="22.5" x14ac:dyDescent="0.25">
      <c r="A25" s="10" t="s">
        <v>57</v>
      </c>
      <c r="B25" s="10" t="s">
        <v>58</v>
      </c>
      <c r="C25" s="10" t="s">
        <v>59</v>
      </c>
      <c r="D25" s="11">
        <f>D26+D27</f>
        <v>0</v>
      </c>
      <c r="E25" s="11">
        <f>E26+E27</f>
        <v>0</v>
      </c>
      <c r="F25" s="11">
        <f>F26+F27</f>
        <v>5000</v>
      </c>
      <c r="G25" s="11">
        <f>G26+G27</f>
        <v>2500</v>
      </c>
      <c r="H25" s="11">
        <f>H26+H27</f>
        <v>2500</v>
      </c>
      <c r="I25" s="11">
        <f>I26+I27</f>
        <v>2500</v>
      </c>
      <c r="J25" s="11">
        <f>J26+J27</f>
        <v>0</v>
      </c>
      <c r="K25" s="11">
        <f>I25-J25</f>
        <v>2500</v>
      </c>
      <c r="L25" s="11">
        <f>L26+L27</f>
        <v>17939</v>
      </c>
    </row>
    <row r="26" spans="1:12" s="6" customFormat="1" x14ac:dyDescent="0.25">
      <c r="A26" s="10" t="s">
        <v>60</v>
      </c>
      <c r="B26" s="10" t="s">
        <v>61</v>
      </c>
      <c r="C26" s="10" t="s">
        <v>62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f>I26-J26</f>
        <v>0</v>
      </c>
      <c r="L26" s="11">
        <v>3246</v>
      </c>
    </row>
    <row r="27" spans="1:12" s="6" customFormat="1" x14ac:dyDescent="0.25">
      <c r="A27" s="10" t="s">
        <v>63</v>
      </c>
      <c r="B27" s="10" t="s">
        <v>64</v>
      </c>
      <c r="C27" s="10" t="s">
        <v>65</v>
      </c>
      <c r="D27" s="11">
        <v>0</v>
      </c>
      <c r="E27" s="11">
        <v>0</v>
      </c>
      <c r="F27" s="11">
        <v>5000</v>
      </c>
      <c r="G27" s="11">
        <v>2500</v>
      </c>
      <c r="H27" s="11">
        <v>2500</v>
      </c>
      <c r="I27" s="11">
        <v>2500</v>
      </c>
      <c r="J27" s="11">
        <v>0</v>
      </c>
      <c r="K27" s="11">
        <f>I27-J27</f>
        <v>2500</v>
      </c>
      <c r="L27" s="11">
        <v>14693</v>
      </c>
    </row>
    <row r="28" spans="1:12" s="6" customFormat="1" ht="33" x14ac:dyDescent="0.25">
      <c r="A28" s="10" t="s">
        <v>66</v>
      </c>
      <c r="B28" s="10" t="s">
        <v>67</v>
      </c>
      <c r="C28" s="10" t="s">
        <v>68</v>
      </c>
      <c r="D28" s="11">
        <f>+D29</f>
        <v>0</v>
      </c>
      <c r="E28" s="11">
        <f>+E29</f>
        <v>0</v>
      </c>
      <c r="F28" s="11">
        <f>+F29</f>
        <v>0</v>
      </c>
      <c r="G28" s="11">
        <f>+G29</f>
        <v>0</v>
      </c>
      <c r="H28" s="11">
        <f>+H29</f>
        <v>0</v>
      </c>
      <c r="I28" s="11">
        <f>+I29</f>
        <v>0</v>
      </c>
      <c r="J28" s="11">
        <f>+J29</f>
        <v>0</v>
      </c>
      <c r="K28" s="11">
        <f>I28-J28</f>
        <v>0</v>
      </c>
      <c r="L28" s="11">
        <f>+L29</f>
        <v>794</v>
      </c>
    </row>
    <row r="29" spans="1:12" s="6" customFormat="1" x14ac:dyDescent="0.25">
      <c r="A29" s="10" t="s">
        <v>69</v>
      </c>
      <c r="B29" s="10" t="s">
        <v>70</v>
      </c>
      <c r="C29" s="10" t="s">
        <v>71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f>I29-J29</f>
        <v>0</v>
      </c>
      <c r="L29" s="11">
        <v>794</v>
      </c>
    </row>
    <row r="30" spans="1:12" s="6" customFormat="1" ht="22.5" x14ac:dyDescent="0.25">
      <c r="A30" s="10" t="s">
        <v>72</v>
      </c>
      <c r="B30" s="10" t="s">
        <v>73</v>
      </c>
      <c r="C30" s="10" t="s">
        <v>74</v>
      </c>
      <c r="D30" s="11">
        <f>+D31</f>
        <v>0</v>
      </c>
      <c r="E30" s="11">
        <f>+E31</f>
        <v>0</v>
      </c>
      <c r="F30" s="11">
        <f>+F31</f>
        <v>0</v>
      </c>
      <c r="G30" s="11">
        <f>+G31</f>
        <v>0</v>
      </c>
      <c r="H30" s="11">
        <f>+H31</f>
        <v>0</v>
      </c>
      <c r="I30" s="11">
        <f>+I31</f>
        <v>0</v>
      </c>
      <c r="J30" s="11">
        <f>+J31</f>
        <v>0</v>
      </c>
      <c r="K30" s="11">
        <f>I30-J30</f>
        <v>0</v>
      </c>
      <c r="L30" s="11">
        <f>+L31</f>
        <v>24566</v>
      </c>
    </row>
    <row r="31" spans="1:12" s="6" customFormat="1" ht="33" x14ac:dyDescent="0.25">
      <c r="A31" s="10" t="s">
        <v>75</v>
      </c>
      <c r="B31" s="10" t="s">
        <v>76</v>
      </c>
      <c r="C31" s="10" t="s">
        <v>54</v>
      </c>
      <c r="D31" s="11">
        <f>+D32</f>
        <v>0</v>
      </c>
      <c r="E31" s="11">
        <f>+E32</f>
        <v>0</v>
      </c>
      <c r="F31" s="11">
        <f>+F32</f>
        <v>0</v>
      </c>
      <c r="G31" s="11">
        <f>+G32</f>
        <v>0</v>
      </c>
      <c r="H31" s="11">
        <f>+H32</f>
        <v>0</v>
      </c>
      <c r="I31" s="11">
        <f>+I32</f>
        <v>0</v>
      </c>
      <c r="J31" s="11">
        <f>+J32</f>
        <v>0</v>
      </c>
      <c r="K31" s="11">
        <f>I31-J31</f>
        <v>0</v>
      </c>
      <c r="L31" s="11">
        <f>+L32</f>
        <v>24566</v>
      </c>
    </row>
    <row r="32" spans="1:12" s="6" customFormat="1" ht="33" x14ac:dyDescent="0.25">
      <c r="A32" s="10" t="s">
        <v>77</v>
      </c>
      <c r="B32" s="10" t="s">
        <v>78</v>
      </c>
      <c r="C32" s="10" t="s">
        <v>79</v>
      </c>
      <c r="D32" s="11">
        <f>+D33</f>
        <v>0</v>
      </c>
      <c r="E32" s="11">
        <f>+E33</f>
        <v>0</v>
      </c>
      <c r="F32" s="11">
        <f>+F33</f>
        <v>0</v>
      </c>
      <c r="G32" s="11">
        <f>+G33</f>
        <v>0</v>
      </c>
      <c r="H32" s="11">
        <f>+H33</f>
        <v>0</v>
      </c>
      <c r="I32" s="11">
        <f>+I33</f>
        <v>0</v>
      </c>
      <c r="J32" s="11">
        <f>+J33</f>
        <v>0</v>
      </c>
      <c r="K32" s="11">
        <f>I32-J32</f>
        <v>0</v>
      </c>
      <c r="L32" s="11">
        <f>+L33</f>
        <v>24566</v>
      </c>
    </row>
    <row r="33" spans="1:12" s="6" customFormat="1" x14ac:dyDescent="0.25">
      <c r="A33" s="10" t="s">
        <v>80</v>
      </c>
      <c r="B33" s="10" t="s">
        <v>81</v>
      </c>
      <c r="C33" s="10" t="s">
        <v>82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f>I33-J33</f>
        <v>0</v>
      </c>
      <c r="L33" s="11">
        <v>24566</v>
      </c>
    </row>
    <row r="34" spans="1:12" s="6" customFormat="1" x14ac:dyDescent="0.25">
      <c r="A34" s="8"/>
      <c r="B34" s="8"/>
      <c r="C34" s="8"/>
      <c r="D34" s="9"/>
      <c r="E34" s="9"/>
      <c r="F34" s="9"/>
      <c r="G34" s="9"/>
      <c r="H34" s="9"/>
      <c r="I34" s="9"/>
      <c r="J34" s="9"/>
      <c r="K34" s="9"/>
      <c r="L34" s="9"/>
    </row>
    <row r="35" spans="1:12" x14ac:dyDescent="0.25">
      <c r="A35" s="13" t="s">
        <v>83</v>
      </c>
      <c r="B35" s="13"/>
      <c r="C35" s="13"/>
      <c r="D35" s="13"/>
      <c r="E35" s="13" t="s">
        <v>85</v>
      </c>
      <c r="F35" s="13"/>
      <c r="G35" s="13"/>
      <c r="H35" s="13"/>
      <c r="I35" s="13" t="s">
        <v>86</v>
      </c>
      <c r="J35" s="13"/>
      <c r="K35" s="13"/>
      <c r="L35" s="13"/>
    </row>
    <row r="36" spans="1:12" x14ac:dyDescent="0.25">
      <c r="A36" s="3" t="s">
        <v>84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</row>
    <row r="69" spans="1:20" x14ac:dyDescent="0.25">
      <c r="A69" s="12"/>
      <c r="B69" s="12"/>
      <c r="C69" s="12"/>
      <c r="D69" s="12"/>
      <c r="I69" s="12"/>
      <c r="J69" s="12"/>
      <c r="K69" s="12"/>
      <c r="L69" s="12"/>
      <c r="Q69" s="12"/>
      <c r="R69" s="12"/>
      <c r="S69" s="12"/>
      <c r="T69" s="12"/>
    </row>
  </sheetData>
  <mergeCells count="24">
    <mergeCell ref="K6:K10"/>
    <mergeCell ref="L6:L10"/>
    <mergeCell ref="A35:D35"/>
    <mergeCell ref="A36:D36"/>
    <mergeCell ref="E35:H35"/>
    <mergeCell ref="E36:H36"/>
    <mergeCell ref="I35:L35"/>
    <mergeCell ref="I36:L36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2021-12-06T07:31:01Z</dcterms:created>
  <dcterms:modified xsi:type="dcterms:W3CDTF">2021-12-06T07:31:07Z</dcterms:modified>
</cp:coreProperties>
</file>