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Drinceni\T2\"/>
    </mc:Choice>
  </mc:AlternateContent>
  <xr:revisionPtr revIDLastSave="0" documentId="8_{7923583A-3F45-4BE9-836C-9338ECA149EF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 s="1"/>
  <c r="I14" i="1"/>
  <c r="K14" i="1" s="1"/>
  <c r="D15" i="1"/>
  <c r="D14" i="1" s="1"/>
  <c r="D13" i="1" s="1"/>
  <c r="E15" i="1"/>
  <c r="F15" i="1"/>
  <c r="F14" i="1" s="1"/>
  <c r="F13" i="1" s="1"/>
  <c r="F12" i="1" s="1"/>
  <c r="G15" i="1"/>
  <c r="G14" i="1" s="1"/>
  <c r="G13" i="1" s="1"/>
  <c r="H15" i="1"/>
  <c r="H14" i="1" s="1"/>
  <c r="H13" i="1" s="1"/>
  <c r="I15" i="1"/>
  <c r="J15" i="1"/>
  <c r="J14" i="1" s="1"/>
  <c r="J13" i="1" s="1"/>
  <c r="J12" i="1" s="1"/>
  <c r="K15" i="1"/>
  <c r="L15" i="1"/>
  <c r="L14" i="1" s="1"/>
  <c r="L13" i="1" s="1"/>
  <c r="L12" i="1" s="1"/>
  <c r="K16" i="1"/>
  <c r="F17" i="1"/>
  <c r="J17" i="1"/>
  <c r="D18" i="1"/>
  <c r="D17" i="1" s="1"/>
  <c r="E18" i="1"/>
  <c r="E17" i="1" s="1"/>
  <c r="F18" i="1"/>
  <c r="G18" i="1"/>
  <c r="G17" i="1" s="1"/>
  <c r="H18" i="1"/>
  <c r="H17" i="1" s="1"/>
  <c r="I18" i="1"/>
  <c r="K18" i="1" s="1"/>
  <c r="J18" i="1"/>
  <c r="L18" i="1"/>
  <c r="L17" i="1" s="1"/>
  <c r="K19" i="1"/>
  <c r="K20" i="1"/>
  <c r="K21" i="1"/>
  <c r="K22" i="1"/>
  <c r="H12" i="1" l="1"/>
  <c r="D12" i="1"/>
  <c r="G12" i="1"/>
  <c r="E12" i="1"/>
  <c r="I17" i="1"/>
  <c r="K17" i="1" s="1"/>
  <c r="I13" i="1"/>
  <c r="K13" i="1" l="1"/>
  <c r="I12" i="1"/>
  <c r="K12" i="1" s="1"/>
</calcChain>
</file>

<file path=xl/sharedStrings.xml><?xml version="1.0" encoding="utf-8"?>
<sst xmlns="http://schemas.openxmlformats.org/spreadsheetml/2006/main" count="57" uniqueCount="55">
  <si>
    <t>CENTRALIZAT</t>
  </si>
  <si>
    <t xml:space="preserve"> Anexa 11</t>
  </si>
  <si>
    <t>Cont de executie - Cheltuieli - Bugetul institutiilor publice si activitatilor finantate integral sau partial din venituri proprii</t>
  </si>
  <si>
    <t>Trimestrul: 2,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</si>
  <si>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</si>
  <si>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</si>
  <si>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</si>
  <si>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</si>
  <si>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</si>
  <si>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</si>
  <si>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</si>
  <si>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</si>
  <si>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</si>
  <si>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</si>
  <si>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</si>
  <si>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</si>
  <si>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</si>
  <si>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</si>
  <si>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</si>
  <si>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( cod 50.10+59.10+63.10+69.10+79.10)</t>
  </si>
  <si>
    <t>49.10</t>
  </si>
  <si>
    <t>18</t>
  </si>
  <si>
    <t>Partea a III-a  CHELTUIELI SOCIAL-CULTURALE ( COD 65.10+66.10+67.10+68.10)</t>
  </si>
  <si>
    <t>63.10</t>
  </si>
  <si>
    <t>19</t>
  </si>
  <si>
    <t>Invatamant (cod 65.10.01 la 65.10.05+65.10.07+65.10.11+65.10.50)</t>
  </si>
  <si>
    <t>65.10</t>
  </si>
  <si>
    <t>25</t>
  </si>
  <si>
    <t>Invatamânt secundar ( cod 65.10.04.01 la  cod 65.10.04.03)</t>
  </si>
  <si>
    <t>65.10.04</t>
  </si>
  <si>
    <t>26</t>
  </si>
  <si>
    <t xml:space="preserve">Invatamant secundar inferior   </t>
  </si>
  <si>
    <t>65.10.04.01</t>
  </si>
  <si>
    <t>84</t>
  </si>
  <si>
    <t xml:space="preserve">Partea a V-a ACTIUNI ECONOMICE ( cod 80.10+83.10+84.10+86.10+87.10) </t>
  </si>
  <si>
    <t>79.10</t>
  </si>
  <si>
    <t>98</t>
  </si>
  <si>
    <t>Alte actiuni economice ( cod 87.10.50)</t>
  </si>
  <si>
    <t>87.10</t>
  </si>
  <si>
    <t>99</t>
  </si>
  <si>
    <t>Alte actiuni economice</t>
  </si>
  <si>
    <t>87.10.50</t>
  </si>
  <si>
    <t>103</t>
  </si>
  <si>
    <t>VII. REZERVE, EXCEDENT / DEFICIT</t>
  </si>
  <si>
    <t>96.10</t>
  </si>
  <si>
    <t>104</t>
  </si>
  <si>
    <t>EXCEDENT    98.10.96 + 98.10.97</t>
  </si>
  <si>
    <t>98.10</t>
  </si>
  <si>
    <t>105</t>
  </si>
  <si>
    <t xml:space="preserve">    Excedentul secţiunii de funcţionare</t>
  </si>
  <si>
    <t>98.10.96</t>
  </si>
  <si>
    <t>ORDONATOR DE CREDITE,</t>
  </si>
  <si>
    <t>MURARASU MIHAI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</si>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</sst>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+D13+D17</f>
        <v>0</v>
      </c>
      <c r="E12" s="11">
        <f>+E13+E17</f>
        <v>0</v>
      </c>
      <c r="F12" s="11">
        <f>+F13+F17</f>
        <v>233988</v>
      </c>
      <c r="G12" s="11">
        <f>+G13+G17</f>
        <v>117988</v>
      </c>
      <c r="H12" s="11">
        <f>+H13+H17</f>
        <v>117988</v>
      </c>
      <c r="I12" s="11">
        <f>+I13+I17</f>
        <v>117988</v>
      </c>
      <c r="J12" s="11">
        <f>+J13+J17</f>
        <v>110903</v>
      </c>
      <c r="K12" s="11">
        <f>I12-J12</f>
        <v>7085</v>
      </c>
      <c r="L12" s="11">
        <f>+L13+L17</f>
        <v>116634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</f>
        <v>0</v>
      </c>
      <c r="E13" s="11">
        <f>E14</f>
        <v>0</v>
      </c>
      <c r="F13" s="11">
        <f>F14</f>
        <v>5988</v>
      </c>
      <c r="G13" s="11">
        <f>G14</f>
        <v>1988</v>
      </c>
      <c r="H13" s="11">
        <f>H14</f>
        <v>1988</v>
      </c>
      <c r="I13" s="11">
        <f>I14</f>
        <v>1988</v>
      </c>
      <c r="J13" s="11">
        <f>J14</f>
        <v>0</v>
      </c>
      <c r="K13" s="11">
        <f>I13-J13</f>
        <v>1988</v>
      </c>
      <c r="L13" s="11">
        <f>L14</f>
        <v>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5988</v>
      </c>
      <c r="G14" s="11">
        <f>+G15</f>
        <v>1988</v>
      </c>
      <c r="H14" s="11">
        <f>+H15</f>
        <v>1988</v>
      </c>
      <c r="I14" s="11">
        <f>+I15</f>
        <v>1988</v>
      </c>
      <c r="J14" s="11">
        <f>+J15</f>
        <v>0</v>
      </c>
      <c r="K14" s="11">
        <f>I14-J14</f>
        <v>1988</v>
      </c>
      <c r="L14" s="11">
        <f>+L15</f>
        <v>0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5988</v>
      </c>
      <c r="G15" s="11">
        <f>G16</f>
        <v>1988</v>
      </c>
      <c r="H15" s="11">
        <f>H16</f>
        <v>1988</v>
      </c>
      <c r="I15" s="11">
        <f>I16</f>
        <v>1988</v>
      </c>
      <c r="J15" s="11">
        <f>J16</f>
        <v>0</v>
      </c>
      <c r="K15" s="11">
        <f>I15-J15</f>
        <v>1988</v>
      </c>
      <c r="L15" s="11">
        <f>L16</f>
        <v>0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5988</v>
      </c>
      <c r="G16" s="11">
        <v>1988</v>
      </c>
      <c r="H16" s="11">
        <v>1988</v>
      </c>
      <c r="I16" s="11">
        <v>1988</v>
      </c>
      <c r="J16" s="11">
        <v>0</v>
      </c>
      <c r="K16" s="11">
        <f>I16-J16</f>
        <v>1988</v>
      </c>
      <c r="L16" s="11">
        <v>0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0</v>
      </c>
      <c r="F17" s="11">
        <f>+F18</f>
        <v>228000</v>
      </c>
      <c r="G17" s="11">
        <f>+G18</f>
        <v>116000</v>
      </c>
      <c r="H17" s="11">
        <f>+H18</f>
        <v>116000</v>
      </c>
      <c r="I17" s="11">
        <f>+I18</f>
        <v>116000</v>
      </c>
      <c r="J17" s="11">
        <f>+J18</f>
        <v>110903</v>
      </c>
      <c r="K17" s="11">
        <f>I17-J17</f>
        <v>5097</v>
      </c>
      <c r="L17" s="11">
        <f>+L18</f>
        <v>116634</v>
      </c>
    </row>
    <row r="18" spans="1:12" s="6" customFormat="1" x14ac:dyDescent="0.25">
      <c r="A18" s="10" t="s">
        <v>36</v>
      </c>
      <c r="B18" s="10" t="s">
        <v>37</v>
      </c>
      <c r="C18" s="10" t="s">
        <v>38</v>
      </c>
      <c r="D18" s="11">
        <f>D19</f>
        <v>0</v>
      </c>
      <c r="E18" s="11">
        <f>E19</f>
        <v>0</v>
      </c>
      <c r="F18" s="11">
        <f>F19</f>
        <v>228000</v>
      </c>
      <c r="G18" s="11">
        <f>G19</f>
        <v>116000</v>
      </c>
      <c r="H18" s="11">
        <f>H19</f>
        <v>116000</v>
      </c>
      <c r="I18" s="11">
        <f>I19</f>
        <v>116000</v>
      </c>
      <c r="J18" s="11">
        <f>J19</f>
        <v>110903</v>
      </c>
      <c r="K18" s="11">
        <f>I18-J18</f>
        <v>5097</v>
      </c>
      <c r="L18" s="11">
        <f>L19</f>
        <v>116634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228000</v>
      </c>
      <c r="G19" s="11">
        <v>116000</v>
      </c>
      <c r="H19" s="11">
        <v>116000</v>
      </c>
      <c r="I19" s="11">
        <v>116000</v>
      </c>
      <c r="J19" s="11">
        <v>110903</v>
      </c>
      <c r="K19" s="11">
        <f>I19-J19</f>
        <v>5097</v>
      </c>
      <c r="L19" s="11">
        <v>116634</v>
      </c>
    </row>
    <row r="20" spans="1:12" s="6" customFormat="1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13648</v>
      </c>
      <c r="K20" s="11">
        <f>I20-J20</f>
        <v>-13648</v>
      </c>
      <c r="L20" s="11">
        <v>0</v>
      </c>
    </row>
    <row r="21" spans="1:12" s="6" customFormat="1" x14ac:dyDescent="0.25">
      <c r="A21" s="10" t="s">
        <v>45</v>
      </c>
      <c r="B21" s="10" t="s">
        <v>46</v>
      </c>
      <c r="C21" s="10" t="s">
        <v>47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13648</v>
      </c>
      <c r="K21" s="11">
        <f>I21-J21</f>
        <v>-13648</v>
      </c>
      <c r="L21" s="11">
        <v>0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13648</v>
      </c>
      <c r="K22" s="11">
        <f>I22-J22</f>
        <v>-13648</v>
      </c>
      <c r="L22" s="11">
        <v>0</v>
      </c>
    </row>
    <row r="23" spans="1:12" s="6" customFormat="1" x14ac:dyDescent="0.25">
      <c r="A23" s="8"/>
      <c r="B23" s="8"/>
      <c r="C23" s="8"/>
      <c r="D23" s="9"/>
      <c r="E23" s="9"/>
      <c r="F23" s="9"/>
      <c r="G23" s="9"/>
      <c r="H23" s="9"/>
      <c r="I23" s="9"/>
      <c r="J23" s="9"/>
      <c r="K23" s="9"/>
      <c r="L23" s="9"/>
    </row>
    <row r="24" spans="1:12" x14ac:dyDescent="0.25">
      <c r="A24" s="13" t="s">
        <v>51</v>
      </c>
      <c r="B24" s="13"/>
      <c r="C24" s="13"/>
      <c r="D24" s="13"/>
      <c r="E24" s="13" t="s">
        <v>53</v>
      </c>
      <c r="F24" s="13"/>
      <c r="G24" s="13"/>
      <c r="H24" s="13"/>
      <c r="I24" s="13" t="s">
        <v>54</v>
      </c>
      <c r="J24" s="13"/>
      <c r="K24" s="13"/>
      <c r="L24" s="13"/>
    </row>
    <row r="25" spans="1:12" x14ac:dyDescent="0.25">
      <c r="A25" s="3" t="s">
        <v>52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47" spans="1:20" x14ac:dyDescent="0.25">
      <c r="A47" s="12"/>
      <c r="B47" s="12"/>
      <c r="C47" s="12"/>
      <c r="D47" s="12"/>
      <c r="I47" s="12"/>
      <c r="J47" s="12"/>
      <c r="K47" s="12"/>
      <c r="L47" s="12"/>
      <c r="Q47" s="12"/>
      <c r="R47" s="12"/>
      <c r="S47" s="12"/>
      <c r="T47" s="12"/>
    </row>
  </sheetData>
  <mergeCells count="24">
    <mergeCell ref="K6:K10"/>
    <mergeCell ref="L6:L10"/>
    <mergeCell ref="A24:D24"/>
    <mergeCell ref="A25:D25"/>
    <mergeCell ref="E24:H24"/>
    <mergeCell ref="E25:H25"/>
    <mergeCell ref="I24:L24"/>
    <mergeCell ref="I25:L25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2021-12-06T07:35:56Z</dcterms:created>
  <dcterms:modified xsi:type="dcterms:W3CDTF">2021-12-06T07:36:00Z</dcterms:modified>
</cp:coreProperties>
</file>